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Úrslit" sheetId="1" r:id="rId1"/>
    <sheet name="Skor-fyrri umferð" sheetId="2" r:id="rId2"/>
    <sheet name="Skor-seinni umferð" sheetId="3" r:id="rId3"/>
    <sheet name="Liðin" sheetId="4" r:id="rId4"/>
    <sheet name="Tölfræði" sheetId="5" r:id="rId5"/>
    <sheet name="Skorblað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<sst xmlns="http://schemas.openxmlformats.org/spreadsheetml/2006/main" count="724" uniqueCount="173">
  <si>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</si>
  <si>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</si>
  <si>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</si>
  <si>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</si>
  <si>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</si>
  <si>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</si>
  <si>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</si>
  <si>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</si>
  <si>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</si>
  <si>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</si>
  <si>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</si>
  <si>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</si>
  <si>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</si>
  <si>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</si>
  <si>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</si>
  <si>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</si>
  <si>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</si>
  <si>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</si>
  <si>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</si>
  <si>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</si>
  <si>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</si>
  <si>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</si>
  <si>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</si>
  <si>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</si>
  <si>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Sigrar</t>
  </si>
  <si>
    <t>Mið.</t>
  </si>
  <si>
    <t>ÍSUMSJÓN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</si>
  <si>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Dagbjört Hulda Eiríksdóttir, Hannela Matthíasdóttir,                                                                                       Jónas Gústafsson, Jón Grétar Rögnvaldsson, Svanfríður Sigurðardóttir. </t>
    </r>
  </si>
  <si>
    <t>Íslandsmótið - deildarkeppni</t>
  </si>
  <si>
    <t>25. janúar - 22. mars 2010</t>
  </si>
  <si>
    <t>25/1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</si>
  <si>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</si>
  <si>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</si>
  <si>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</si>
  <si>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</si>
  <si>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</si>
  <si>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</si>
  <si>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</si>
  <si>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</si>
  <si>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</si>
  <si>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</si>
  <si>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</si>
  <si>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</si>
  <si>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</si>
  <si>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</si>
  <si>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</si>
  <si>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</si>
  <si>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</si>
  <si>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</si>
  <si>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</si>
  <si>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</si>
  <si>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</si>
  <si>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</si>
  <si>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</si>
  <si>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</si>
  <si>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</si>
  <si>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</si>
  <si>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</si>
  <si>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</si>
  <si>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</si>
  <si>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</si>
  <si>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</si>
  <si>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</si>
  <si>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</si>
  <si>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</si>
  <si>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</si>
  <si>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</si>
  <si>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</si>
  <si>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</si>
  <si>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</si>
  <si>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</si>
  <si>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</si>
  <si>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</si>
  <si>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</si>
  <si>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</si>
  <si>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</si>
  <si>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</si>
  <si>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</si>
  <si>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</si>
  <si>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</si>
  <si>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</si>
  <si>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</si>
  <si>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</si>
  <si>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</si>
  <si>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</si>
  <si>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</si>
  <si>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</si>
  <si>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r>
      <t>Íslandsmót</t>
    </r>
    <r>
      <rPr>
        <b/>
        <sz val="16"/>
        <rFont val="Arial"/>
        <family val="2"/>
      </rPr>
      <t xml:space="preserve"> - deildarkeppni - seinni umferð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</si>
  <si>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Eiríkur Bóasson, Sævar Sveinbjörnsson, Tryggvi Gunnarsson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</si>
  <si>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Leifur Ólafsson, Ómar Ólafsson, Sigfús Sigfússon</t>
    </r>
  </si>
  <si>
    <r>
      <t>Íslandsmót</t>
    </r>
    <r>
      <rPr>
        <b/>
        <sz val="16"/>
        <rFont val="Arial"/>
        <family val="2"/>
      </rPr>
      <t xml:space="preserve"> - deildarkeppni - fyrri umferð</t>
    </r>
  </si>
  <si>
    <t>Ísumsjón</t>
  </si>
  <si>
    <t>A - D - E - H</t>
  </si>
  <si>
    <t>C - D - F - G</t>
  </si>
  <si>
    <t>B - E - F - H</t>
  </si>
  <si>
    <t>A - D - E - G</t>
  </si>
  <si>
    <t>C - F - G - H</t>
  </si>
  <si>
    <t>B - C - D - E</t>
  </si>
  <si>
    <t>A - B - F - G</t>
  </si>
  <si>
    <t>B - C - F - G</t>
  </si>
  <si>
    <t>A - B - E - H</t>
  </si>
  <si>
    <t>A - C - D - G</t>
  </si>
  <si>
    <t>B - C - F - H</t>
  </si>
  <si>
    <t>A - B - D - E</t>
  </si>
  <si>
    <t>A - F - G - H</t>
  </si>
  <si>
    <t>C - D - E - H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</si>
  <si>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</si>
  <si>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</si>
  <si>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ÍSLANDSMÓTIÐ - DEILDARKEPPNI - 2010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</si>
  <si>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</si>
  <si>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</si>
  <si>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</si>
  <si>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</si>
  <si>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</si>
  <si>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</si>
  <si>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</si>
  <si>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</si>
  <si>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</si>
  <si>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</si>
  <si>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</si>
  <si>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</si>
  <si>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</si>
  <si>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</si>
  <si>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</si>
  <si>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</si>
  <si>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</si>
  <si>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10. mars.</t>
  </si>
  <si>
    <t>15. mars.</t>
  </si>
  <si>
    <t>22. mars.</t>
  </si>
  <si>
    <t>27/1</t>
  </si>
  <si>
    <t>1/2</t>
  </si>
  <si>
    <t>8/2</t>
  </si>
  <si>
    <t>10/2</t>
  </si>
  <si>
    <t>15/2</t>
  </si>
  <si>
    <t>17/2</t>
  </si>
  <si>
    <t>22/2</t>
  </si>
  <si>
    <t>1/3</t>
  </si>
  <si>
    <t>3/3</t>
  </si>
  <si>
    <t>8/3</t>
  </si>
  <si>
    <t>10/3</t>
  </si>
  <si>
    <t>15/3</t>
  </si>
  <si>
    <t>22/3</t>
  </si>
  <si>
    <t>ÍSLANDSMÓTIÐ 2010 - DEILDARKEPPNI</t>
  </si>
  <si>
    <t>Skot (LSD)</t>
  </si>
  <si>
    <t>SKOT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</si>
  <si>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</si>
  <si>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</si>
  <si>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</si>
  <si>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 xml:space="preserve">Athugið: Í skotkeppni eru steinar utan hrings skráðir 185,4 sentímetrar. Skráið árangur með einum aukastaf. </t>
  </si>
  <si>
    <t>Svarta gengið</t>
  </si>
  <si>
    <t>Mammútar</t>
  </si>
  <si>
    <t>Riddarar</t>
  </si>
  <si>
    <t>Víkingar</t>
  </si>
  <si>
    <t>Üllevål</t>
  </si>
  <si>
    <t>Skytturnar</t>
  </si>
  <si>
    <t>Fífurnar</t>
  </si>
  <si>
    <t>Garpar</t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</si>
  <si>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Jóhann Símon Björnsson                                                                                             Karl Ólafur Hinriksson, Sigurður Pétursson</t>
    </r>
  </si>
  <si>
    <t>SKOR ANDSTÆÐINGA</t>
  </si>
  <si>
    <t>Stolnar umferðir</t>
  </si>
  <si>
    <t>Unnin  LSD-skot</t>
  </si>
  <si>
    <r>
      <rPr>
        <b/>
        <sz val="9"/>
        <rFont val="Arial"/>
        <family val="2"/>
      </rPr>
      <t>Unnin LSD-skot</t>
    </r>
    <r>
      <rPr>
        <sz val="9"/>
        <rFont val="Arial"/>
        <family val="2"/>
      </rPr>
      <t xml:space="preserve"> = Skot að miðju fyrir leik, hve oft hefur lið náð betra skoti en andstæðingur þess</t>
    </r>
  </si>
  <si>
    <r>
      <rPr>
        <b/>
        <sz val="9"/>
        <rFont val="Arial"/>
        <family val="2"/>
      </rPr>
      <t>Stolnar umferðir</t>
    </r>
    <r>
      <rPr>
        <sz val="9"/>
        <rFont val="Arial"/>
        <family val="2"/>
      </rPr>
      <t xml:space="preserve"> = Hve oft hefur lið unnið umferð þar sem andstæðingurinn hafði síðasta steininni í viðkomandi umferð</t>
    </r>
  </si>
  <si>
    <r>
      <rPr>
        <b/>
        <sz val="9"/>
        <rFont val="Arial"/>
        <family val="2"/>
      </rPr>
      <t xml:space="preserve">Skoruð stig </t>
    </r>
    <r>
      <rPr>
        <sz val="9"/>
        <rFont val="Arial"/>
        <family val="2"/>
      </rPr>
      <t>= Í hve mörgum umferðum hefur lið skorað 1 stig, 2 stig, 3 stig o.s.frv.</t>
    </r>
  </si>
  <si>
    <r>
      <rPr>
        <b/>
        <sz val="9"/>
        <rFont val="Arial"/>
        <family val="2"/>
      </rPr>
      <t>Skor andstæðinga</t>
    </r>
    <r>
      <rPr>
        <sz val="9"/>
        <rFont val="Arial"/>
        <family val="2"/>
      </rPr>
      <t xml:space="preserve"> = Í hve mörgum umferðum hefur andstæðingur viðkomandi liðs skorað 1 stig, 2 stig, 3 stig o.s.frv.</t>
    </r>
  </si>
  <si>
    <t>x</t>
  </si>
  <si>
    <t>Hve oft vinnur lið umferð 1, 2, 3...?</t>
  </si>
  <si>
    <t>Hve mikið skora liðin í umferðum 1,2,3...?</t>
  </si>
  <si>
    <t>Samtals</t>
  </si>
  <si>
    <t>Samtals skor</t>
  </si>
  <si>
    <t>SKORUÐ STIG - Hve oft hefur lið skorað 1, 2, 3... stig?</t>
  </si>
  <si>
    <t>10.</t>
  </si>
  <si>
    <t>3. mars 2010.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</si>
</sst>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8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9"/>
      <name val="Arial"/>
      <family val="2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thin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16" fontId="7" fillId="0" borderId="10" xfId="0" applyNumberFormat="1" applyFont="1" applyFill="1" applyBorder="1" applyAlignment="1">
      <alignment horizontal="center" vertical="center" textRotation="90"/>
    </xf>
    <xf numFmtId="16" fontId="7" fillId="0" borderId="11" xfId="0" applyNumberFormat="1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16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21" xfId="58" applyFill="1" applyBorder="1" applyAlignment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65" fillId="0" borderId="22" xfId="58" applyFont="1" applyFill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12" fillId="0" borderId="20" xfId="58" applyFont="1" applyFill="1" applyBorder="1" applyAlignment="1">
      <alignment horizontal="center" vertical="center"/>
      <protection/>
    </xf>
    <xf numFmtId="0" fontId="65" fillId="0" borderId="20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5" fillId="0" borderId="25" xfId="58" applyFont="1" applyFill="1" applyBorder="1" applyAlignment="1">
      <alignment horizontal="center" vertical="center"/>
      <protection/>
    </xf>
    <xf numFmtId="49" fontId="5" fillId="0" borderId="26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8" fillId="0" borderId="29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66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10" fillId="33" borderId="0" xfId="0" applyFont="1" applyFill="1" applyBorder="1" applyAlignment="1">
      <alignment vertical="center"/>
    </xf>
    <xf numFmtId="16" fontId="16" fillId="0" borderId="28" xfId="0" applyNumberFormat="1" applyFont="1" applyBorder="1" applyAlignment="1">
      <alignment horizontal="center" vertical="center"/>
    </xf>
    <xf numFmtId="16" fontId="16" fillId="0" borderId="31" xfId="0" applyNumberFormat="1" applyFont="1" applyBorder="1" applyAlignment="1">
      <alignment horizontal="center" vertical="center"/>
    </xf>
    <xf numFmtId="0" fontId="5" fillId="0" borderId="34" xfId="58" applyBorder="1">
      <alignment/>
      <protection/>
    </xf>
    <xf numFmtId="0" fontId="5" fillId="0" borderId="31" xfId="58" applyBorder="1">
      <alignment/>
      <protection/>
    </xf>
    <xf numFmtId="0" fontId="5" fillId="0" borderId="30" xfId="58" applyBorder="1">
      <alignment/>
      <protection/>
    </xf>
    <xf numFmtId="0" fontId="10" fillId="0" borderId="34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16" fillId="0" borderId="0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16" fillId="0" borderId="46" xfId="0" applyNumberFormat="1" applyFont="1" applyBorder="1" applyAlignment="1">
      <alignment horizontal="center" vertical="center"/>
    </xf>
    <xf numFmtId="16" fontId="16" fillId="0" borderId="47" xfId="0" applyNumberFormat="1" applyFont="1" applyBorder="1" applyAlignment="1">
      <alignment horizontal="center" vertical="center"/>
    </xf>
    <xf numFmtId="16" fontId="16" fillId="0" borderId="2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16" fontId="16" fillId="0" borderId="50" xfId="0" applyNumberFormat="1" applyFont="1" applyBorder="1" applyAlignment="1">
      <alignment horizontal="center" vertical="center"/>
    </xf>
    <xf numFmtId="16" fontId="16" fillId="0" borderId="32" xfId="0" applyNumberFormat="1" applyFont="1" applyBorder="1" applyAlignment="1">
      <alignment horizontal="center" vertical="center"/>
    </xf>
    <xf numFmtId="16" fontId="16" fillId="0" borderId="20" xfId="0" applyNumberFormat="1" applyFont="1" applyBorder="1" applyAlignment="1">
      <alignment horizontal="center" vertical="center"/>
    </xf>
    <xf numFmtId="16" fontId="16" fillId="0" borderId="24" xfId="0" applyNumberFormat="1" applyFont="1" applyBorder="1" applyAlignment="1">
      <alignment horizontal="center" vertical="center"/>
    </xf>
    <xf numFmtId="16" fontId="16" fillId="0" borderId="51" xfId="0" applyNumberFormat="1" applyFont="1" applyBorder="1" applyAlignment="1">
      <alignment horizontal="center" vertical="center"/>
    </xf>
    <xf numFmtId="0" fontId="16" fillId="0" borderId="22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16" fontId="7" fillId="0" borderId="52" xfId="0" applyNumberFormat="1" applyFont="1" applyFill="1" applyBorder="1" applyAlignment="1">
      <alignment horizontal="center" vertical="center" textRotation="90"/>
    </xf>
    <xf numFmtId="16" fontId="7" fillId="0" borderId="53" xfId="0" applyNumberFormat="1" applyFont="1" applyFill="1" applyBorder="1" applyAlignment="1">
      <alignment vertical="center" textRotation="90" wrapText="1"/>
    </xf>
    <xf numFmtId="0" fontId="43" fillId="0" borderId="54" xfId="0" applyFont="1" applyBorder="1" applyAlignment="1">
      <alignment horizontal="left" vertical="center" indent="1"/>
    </xf>
    <xf numFmtId="0" fontId="43" fillId="0" borderId="55" xfId="0" applyFont="1" applyBorder="1" applyAlignment="1">
      <alignment horizontal="left" vertical="center" indent="1"/>
    </xf>
    <xf numFmtId="0" fontId="44" fillId="0" borderId="5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3" fillId="0" borderId="57" xfId="57" applyFont="1" applyBorder="1">
      <alignment/>
      <protection/>
    </xf>
    <xf numFmtId="0" fontId="43" fillId="0" borderId="58" xfId="57" applyFont="1" applyBorder="1">
      <alignment/>
      <protection/>
    </xf>
    <xf numFmtId="0" fontId="44" fillId="0" borderId="59" xfId="57" applyFont="1" applyBorder="1" applyAlignment="1">
      <alignment horizontal="left" vertical="center" indent="1"/>
      <protection/>
    </xf>
    <xf numFmtId="0" fontId="43" fillId="0" borderId="60" xfId="57" applyFont="1" applyBorder="1">
      <alignment/>
      <protection/>
    </xf>
    <xf numFmtId="0" fontId="43" fillId="0" borderId="61" xfId="57" applyFont="1" applyBorder="1">
      <alignment/>
      <protection/>
    </xf>
    <xf numFmtId="0" fontId="44" fillId="0" borderId="62" xfId="57" applyFont="1" applyBorder="1" applyAlignment="1">
      <alignment horizontal="left" vertical="center" indent="1"/>
      <protection/>
    </xf>
    <xf numFmtId="0" fontId="45" fillId="0" borderId="63" xfId="57" applyFont="1" applyBorder="1" applyAlignment="1">
      <alignment horizontal="center" vertical="center"/>
      <protection/>
    </xf>
    <xf numFmtId="0" fontId="43" fillId="0" borderId="64" xfId="57" applyFont="1" applyBorder="1" applyAlignment="1">
      <alignment horizontal="center" vertical="center"/>
      <protection/>
    </xf>
    <xf numFmtId="0" fontId="41" fillId="0" borderId="65" xfId="57" applyFont="1" applyBorder="1" applyAlignment="1">
      <alignment horizontal="left" vertical="center" indent="1"/>
      <protection/>
    </xf>
    <xf numFmtId="0" fontId="43" fillId="0" borderId="0" xfId="57" applyFont="1" applyBorder="1" applyAlignment="1">
      <alignment horizontal="left" indent="1"/>
      <protection/>
    </xf>
    <xf numFmtId="0" fontId="43" fillId="0" borderId="57" xfId="57" applyFont="1" applyBorder="1" applyAlignment="1">
      <alignment vertical="center"/>
      <protection/>
    </xf>
    <xf numFmtId="0" fontId="43" fillId="0" borderId="58" xfId="57" applyFont="1" applyBorder="1" applyAlignment="1">
      <alignment vertical="center"/>
      <protection/>
    </xf>
    <xf numFmtId="0" fontId="43" fillId="0" borderId="60" xfId="57" applyFont="1" applyBorder="1" applyAlignment="1">
      <alignment vertical="center"/>
      <protection/>
    </xf>
    <xf numFmtId="0" fontId="43" fillId="0" borderId="61" xfId="57" applyFont="1" applyBorder="1" applyAlignment="1">
      <alignment vertical="center"/>
      <protection/>
    </xf>
    <xf numFmtId="0" fontId="43" fillId="0" borderId="0" xfId="57" applyFont="1" applyBorder="1">
      <alignment/>
      <protection/>
    </xf>
    <xf numFmtId="0" fontId="41" fillId="0" borderId="0" xfId="57" applyFont="1" applyBorder="1">
      <alignment/>
      <protection/>
    </xf>
    <xf numFmtId="0" fontId="0" fillId="0" borderId="0" xfId="0" applyFont="1" applyAlignment="1">
      <alignment/>
    </xf>
    <xf numFmtId="16" fontId="16" fillId="0" borderId="10" xfId="0" applyNumberFormat="1" applyFont="1" applyFill="1" applyBorder="1" applyAlignment="1">
      <alignment horizontal="center" vertical="center" textRotation="90"/>
    </xf>
    <xf numFmtId="16" fontId="16" fillId="0" borderId="11" xfId="0" applyNumberFormat="1" applyFont="1" applyFill="1" applyBorder="1" applyAlignment="1">
      <alignment horizontal="center" vertical="center" textRotation="90"/>
    </xf>
    <xf numFmtId="0" fontId="12" fillId="34" borderId="20" xfId="58" applyFont="1" applyFill="1" applyBorder="1" applyAlignment="1">
      <alignment horizontal="center" vertical="center"/>
      <protection/>
    </xf>
    <xf numFmtId="0" fontId="12" fillId="34" borderId="22" xfId="58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0" fillId="0" borderId="0" xfId="57" applyAlignment="1">
      <alignment vertical="center"/>
      <protection/>
    </xf>
    <xf numFmtId="0" fontId="21" fillId="0" borderId="41" xfId="57" applyFont="1" applyBorder="1" applyAlignment="1">
      <alignment horizontal="center" vertical="center" wrapText="1"/>
      <protection/>
    </xf>
    <xf numFmtId="0" fontId="21" fillId="0" borderId="66" xfId="57" applyFont="1" applyBorder="1" applyAlignment="1">
      <alignment horizontal="center" vertical="center"/>
      <protection/>
    </xf>
    <xf numFmtId="0" fontId="0" fillId="0" borderId="66" xfId="57" applyBorder="1" applyAlignment="1">
      <alignment horizontal="center" vertical="center"/>
      <protection/>
    </xf>
    <xf numFmtId="0" fontId="21" fillId="0" borderId="16" xfId="57" applyFont="1" applyBorder="1" applyAlignment="1">
      <alignment vertical="center"/>
      <protection/>
    </xf>
    <xf numFmtId="0" fontId="0" fillId="0" borderId="67" xfId="57" applyBorder="1">
      <alignment/>
      <protection/>
    </xf>
    <xf numFmtId="0" fontId="21" fillId="0" borderId="0" xfId="57" applyFont="1" applyBorder="1" applyAlignment="1">
      <alignment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  <xf numFmtId="0" fontId="5" fillId="0" borderId="69" xfId="57" applyFont="1" applyBorder="1" applyAlignment="1">
      <alignment horizontal="center" vertical="center"/>
      <protection/>
    </xf>
    <xf numFmtId="0" fontId="5" fillId="0" borderId="47" xfId="57" applyFont="1" applyBorder="1" applyAlignment="1">
      <alignment horizontal="center" vertical="center"/>
      <protection/>
    </xf>
    <xf numFmtId="0" fontId="5" fillId="0" borderId="70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center" vertical="center"/>
      <protection/>
    </xf>
    <xf numFmtId="0" fontId="5" fillId="0" borderId="71" xfId="57" applyFont="1" applyBorder="1" applyAlignment="1">
      <alignment horizontal="center" vertical="center"/>
      <protection/>
    </xf>
    <xf numFmtId="0" fontId="5" fillId="0" borderId="72" xfId="57" applyFont="1" applyBorder="1" applyAlignment="1">
      <alignment horizontal="center" vertical="center"/>
      <protection/>
    </xf>
    <xf numFmtId="0" fontId="5" fillId="0" borderId="73" xfId="57" applyFont="1" applyBorder="1" applyAlignment="1">
      <alignment horizontal="center" vertical="center"/>
      <protection/>
    </xf>
    <xf numFmtId="0" fontId="5" fillId="0" borderId="74" xfId="57" applyFont="1" applyBorder="1" applyAlignment="1">
      <alignment horizontal="center" vertical="center"/>
      <protection/>
    </xf>
    <xf numFmtId="0" fontId="5" fillId="0" borderId="41" xfId="57" applyFont="1" applyBorder="1" applyAlignment="1">
      <alignment horizontal="center" vertical="center"/>
      <protection/>
    </xf>
    <xf numFmtId="0" fontId="7" fillId="0" borderId="75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52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 wrapText="1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48" xfId="57" applyFont="1" applyBorder="1" applyAlignment="1">
      <alignment horizontal="center" vertical="center"/>
      <protection/>
    </xf>
    <xf numFmtId="0" fontId="5" fillId="0" borderId="76" xfId="57" applyFont="1" applyBorder="1" applyAlignment="1">
      <alignment horizontal="center" vertical="center"/>
      <protection/>
    </xf>
    <xf numFmtId="0" fontId="7" fillId="0" borderId="77" xfId="57" applyFont="1" applyBorder="1" applyAlignment="1">
      <alignment horizontal="center" vertical="center"/>
      <protection/>
    </xf>
    <xf numFmtId="0" fontId="7" fillId="0" borderId="78" xfId="57" applyFont="1" applyBorder="1" applyAlignment="1">
      <alignment horizontal="center" vertical="center"/>
      <protection/>
    </xf>
    <xf numFmtId="0" fontId="7" fillId="0" borderId="79" xfId="57" applyFont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left" vertical="center"/>
    </xf>
    <xf numFmtId="0" fontId="0" fillId="33" borderId="0" xfId="57" applyFill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7" fillId="0" borderId="80" xfId="57" applyFont="1" applyBorder="1" applyAlignment="1">
      <alignment horizontal="center" vertical="center"/>
      <protection/>
    </xf>
    <xf numFmtId="0" fontId="5" fillId="0" borderId="29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81" xfId="57" applyFont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7" fillId="0" borderId="78" xfId="57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0" fontId="41" fillId="0" borderId="65" xfId="57" applyFont="1" applyBorder="1" applyAlignment="1">
      <alignment horizontal="left" vertical="center" wrapText="1" indent="1"/>
      <protection/>
    </xf>
    <xf numFmtId="0" fontId="5" fillId="0" borderId="13" xfId="57" applyFont="1" applyFill="1" applyBorder="1" applyAlignment="1">
      <alignment horizontal="center" vertical="center"/>
      <protection/>
    </xf>
    <xf numFmtId="185" fontId="5" fillId="0" borderId="71" xfId="0" applyNumberFormat="1" applyFont="1" applyFill="1" applyBorder="1" applyAlignment="1">
      <alignment horizontal="center" vertical="center"/>
    </xf>
    <xf numFmtId="185" fontId="5" fillId="0" borderId="82" xfId="0" applyNumberFormat="1" applyFont="1" applyFill="1" applyBorder="1" applyAlignment="1">
      <alignment horizontal="center" vertical="center"/>
    </xf>
    <xf numFmtId="185" fontId="16" fillId="0" borderId="71" xfId="0" applyNumberFormat="1" applyFont="1" applyFill="1" applyBorder="1" applyAlignment="1">
      <alignment horizontal="center" vertical="center"/>
    </xf>
    <xf numFmtId="185" fontId="16" fillId="0" borderId="83" xfId="0" applyNumberFormat="1" applyFont="1" applyFill="1" applyBorder="1" applyAlignment="1">
      <alignment horizontal="center" vertical="center"/>
    </xf>
    <xf numFmtId="185" fontId="5" fillId="0" borderId="84" xfId="0" applyNumberFormat="1" applyFont="1" applyFill="1" applyBorder="1" applyAlignment="1">
      <alignment horizontal="center" vertical="center"/>
    </xf>
    <xf numFmtId="185" fontId="5" fillId="0" borderId="85" xfId="0" applyNumberFormat="1" applyFont="1" applyFill="1" applyBorder="1" applyAlignment="1">
      <alignment horizontal="center" vertical="center"/>
    </xf>
    <xf numFmtId="185" fontId="16" fillId="0" borderId="84" xfId="0" applyNumberFormat="1" applyFont="1" applyFill="1" applyBorder="1" applyAlignment="1">
      <alignment horizontal="center" vertical="center"/>
    </xf>
    <xf numFmtId="185" fontId="16" fillId="0" borderId="86" xfId="0" applyNumberFormat="1" applyFont="1" applyFill="1" applyBorder="1" applyAlignment="1">
      <alignment horizontal="center" vertical="center"/>
    </xf>
    <xf numFmtId="185" fontId="5" fillId="0" borderId="70" xfId="0" applyNumberFormat="1" applyFont="1" applyFill="1" applyBorder="1" applyAlignment="1">
      <alignment horizontal="center" vertical="center"/>
    </xf>
    <xf numFmtId="185" fontId="5" fillId="0" borderId="87" xfId="0" applyNumberFormat="1" applyFont="1" applyFill="1" applyBorder="1" applyAlignment="1">
      <alignment horizontal="center" vertical="center"/>
    </xf>
    <xf numFmtId="185" fontId="16" fillId="0" borderId="70" xfId="0" applyNumberFormat="1" applyFont="1" applyFill="1" applyBorder="1" applyAlignment="1">
      <alignment horizontal="center" vertical="center"/>
    </xf>
    <xf numFmtId="185" fontId="16" fillId="0" borderId="88" xfId="0" applyNumberFormat="1" applyFont="1" applyFill="1" applyBorder="1" applyAlignment="1">
      <alignment horizontal="center" vertical="center"/>
    </xf>
    <xf numFmtId="16" fontId="16" fillId="0" borderId="74" xfId="0" applyNumberFormat="1" applyFont="1" applyFill="1" applyBorder="1" applyAlignment="1">
      <alignment horizontal="center" vertical="center" textRotation="90"/>
    </xf>
    <xf numFmtId="16" fontId="16" fillId="0" borderId="89" xfId="0" applyNumberFormat="1" applyFont="1" applyFill="1" applyBorder="1" applyAlignment="1">
      <alignment horizontal="center" vertical="center" textRotation="90"/>
    </xf>
    <xf numFmtId="0" fontId="67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16" fontId="7" fillId="0" borderId="92" xfId="0" applyNumberFormat="1" applyFont="1" applyFill="1" applyBorder="1" applyAlignment="1">
      <alignment horizontal="center" vertical="center"/>
    </xf>
    <xf numFmtId="16" fontId="7" fillId="0" borderId="93" xfId="0" applyNumberFormat="1" applyFont="1" applyFill="1" applyBorder="1" applyAlignment="1">
      <alignment horizontal="center" vertical="center"/>
    </xf>
    <xf numFmtId="16" fontId="7" fillId="0" borderId="18" xfId="0" applyNumberFormat="1" applyFont="1" applyFill="1" applyBorder="1" applyAlignment="1">
      <alignment horizontal="center" vertical="center"/>
    </xf>
    <xf numFmtId="16" fontId="16" fillId="0" borderId="94" xfId="0" applyNumberFormat="1" applyFont="1" applyFill="1" applyBorder="1" applyAlignment="1">
      <alignment horizontal="center" vertical="center"/>
    </xf>
    <xf numFmtId="16" fontId="16" fillId="0" borderId="95" xfId="0" applyNumberFormat="1" applyFont="1" applyFill="1" applyBorder="1" applyAlignment="1">
      <alignment horizontal="center" vertical="center"/>
    </xf>
    <xf numFmtId="16" fontId="16" fillId="0" borderId="96" xfId="0" applyNumberFormat="1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49" fontId="13" fillId="0" borderId="97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185" fontId="8" fillId="35" borderId="100" xfId="0" applyNumberFormat="1" applyFont="1" applyFill="1" applyBorder="1" applyAlignment="1">
      <alignment horizontal="center" vertical="center" textRotation="90" wrapText="1"/>
    </xf>
    <xf numFmtId="185" fontId="8" fillId="35" borderId="101" xfId="0" applyNumberFormat="1" applyFont="1" applyFill="1" applyBorder="1" applyAlignment="1">
      <alignment horizontal="center" vertical="center" textRotation="90" wrapText="1"/>
    </xf>
    <xf numFmtId="185" fontId="8" fillId="35" borderId="102" xfId="0" applyNumberFormat="1" applyFont="1" applyFill="1" applyBorder="1" applyAlignment="1">
      <alignment horizontal="center" vertical="center" textRotation="90" wrapText="1"/>
    </xf>
    <xf numFmtId="185" fontId="8" fillId="35" borderId="103" xfId="0" applyNumberFormat="1" applyFont="1" applyFill="1" applyBorder="1" applyAlignment="1">
      <alignment horizontal="center" vertical="center" textRotation="90" wrapText="1"/>
    </xf>
    <xf numFmtId="185" fontId="8" fillId="35" borderId="0" xfId="0" applyNumberFormat="1" applyFont="1" applyFill="1" applyBorder="1" applyAlignment="1">
      <alignment horizontal="center" vertical="center" textRotation="90" wrapText="1"/>
    </xf>
    <xf numFmtId="185" fontId="8" fillId="35" borderId="104" xfId="0" applyNumberFormat="1" applyFont="1" applyFill="1" applyBorder="1" applyAlignment="1">
      <alignment horizontal="center" vertical="center" textRotation="90" wrapText="1"/>
    </xf>
    <xf numFmtId="185" fontId="8" fillId="35" borderId="105" xfId="0" applyNumberFormat="1" applyFont="1" applyFill="1" applyBorder="1" applyAlignment="1">
      <alignment horizontal="center" vertical="center" textRotation="90" wrapText="1"/>
    </xf>
    <xf numFmtId="185" fontId="8" fillId="35" borderId="97" xfId="0" applyNumberFormat="1" applyFont="1" applyFill="1" applyBorder="1" applyAlignment="1">
      <alignment horizontal="center" vertical="center" textRotation="90" wrapText="1"/>
    </xf>
    <xf numFmtId="185" fontId="8" fillId="35" borderId="106" xfId="0" applyNumberFormat="1" applyFont="1" applyFill="1" applyBorder="1" applyAlignment="1">
      <alignment horizontal="center" vertical="center" textRotation="90" wrapText="1"/>
    </xf>
    <xf numFmtId="16" fontId="7" fillId="35" borderId="92" xfId="0" applyNumberFormat="1" applyFont="1" applyFill="1" applyBorder="1" applyAlignment="1">
      <alignment horizontal="center" vertical="center"/>
    </xf>
    <xf numFmtId="16" fontId="7" fillId="35" borderId="93" xfId="0" applyNumberFormat="1" applyFont="1" applyFill="1" applyBorder="1" applyAlignment="1">
      <alignment horizontal="center" vertical="center"/>
    </xf>
    <xf numFmtId="16" fontId="7" fillId="35" borderId="107" xfId="0" applyNumberFormat="1" applyFont="1" applyFill="1" applyBorder="1" applyAlignment="1">
      <alignment horizontal="center" vertical="center"/>
    </xf>
    <xf numFmtId="16" fontId="7" fillId="35" borderId="108" xfId="0" applyNumberFormat="1" applyFont="1" applyFill="1" applyBorder="1" applyAlignment="1">
      <alignment horizontal="center" vertical="center"/>
    </xf>
    <xf numFmtId="16" fontId="7" fillId="35" borderId="67" xfId="0" applyNumberFormat="1" applyFont="1" applyFill="1" applyBorder="1" applyAlignment="1">
      <alignment horizontal="center" vertical="center"/>
    </xf>
    <xf numFmtId="16" fontId="7" fillId="35" borderId="109" xfId="0" applyNumberFormat="1" applyFont="1" applyFill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16" fontId="7" fillId="0" borderId="73" xfId="0" applyNumberFormat="1" applyFont="1" applyFill="1" applyBorder="1" applyAlignment="1">
      <alignment horizontal="center" vertical="center" textRotation="90" wrapText="1"/>
    </xf>
    <xf numFmtId="185" fontId="5" fillId="36" borderId="71" xfId="0" applyNumberFormat="1" applyFont="1" applyFill="1" applyBorder="1" applyAlignment="1">
      <alignment horizontal="center" vertical="center"/>
    </xf>
    <xf numFmtId="185" fontId="5" fillId="36" borderId="82" xfId="0" applyNumberFormat="1" applyFont="1" applyFill="1" applyBorder="1" applyAlignment="1">
      <alignment horizontal="center" vertical="center"/>
    </xf>
    <xf numFmtId="185" fontId="5" fillId="36" borderId="84" xfId="0" applyNumberFormat="1" applyFont="1" applyFill="1" applyBorder="1" applyAlignment="1">
      <alignment horizontal="center" vertical="center"/>
    </xf>
    <xf numFmtId="185" fontId="5" fillId="36" borderId="85" xfId="0" applyNumberFormat="1" applyFont="1" applyFill="1" applyBorder="1" applyAlignment="1">
      <alignment horizontal="center" vertical="center"/>
    </xf>
    <xf numFmtId="16" fontId="16" fillId="0" borderId="92" xfId="0" applyNumberFormat="1" applyFont="1" applyFill="1" applyBorder="1" applyAlignment="1">
      <alignment horizontal="center" vertical="center"/>
    </xf>
    <xf numFmtId="16" fontId="16" fillId="0" borderId="93" xfId="0" applyNumberFormat="1" applyFont="1" applyFill="1" applyBorder="1" applyAlignment="1">
      <alignment horizontal="center" vertical="center"/>
    </xf>
    <xf numFmtId="16" fontId="16" fillId="0" borderId="18" xfId="0" applyNumberFormat="1" applyFont="1" applyFill="1" applyBorder="1" applyAlignment="1">
      <alignment horizontal="center" vertical="center"/>
    </xf>
    <xf numFmtId="185" fontId="5" fillId="36" borderId="70" xfId="0" applyNumberFormat="1" applyFont="1" applyFill="1" applyBorder="1" applyAlignment="1">
      <alignment horizontal="center" vertical="center"/>
    </xf>
    <xf numFmtId="185" fontId="5" fillId="36" borderId="87" xfId="0" applyNumberFormat="1" applyFont="1" applyFill="1" applyBorder="1" applyAlignment="1">
      <alignment horizontal="center" vertical="center"/>
    </xf>
    <xf numFmtId="0" fontId="6" fillId="0" borderId="0" xfId="58" applyFont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18" fillId="0" borderId="0" xfId="58" applyFont="1" applyAlignment="1">
      <alignment horizontal="center" vertical="center"/>
      <protection/>
    </xf>
    <xf numFmtId="0" fontId="10" fillId="0" borderId="30" xfId="58" applyFont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28" xfId="58" applyFont="1" applyBorder="1" applyAlignment="1">
      <alignment horizontal="center" vertical="center"/>
      <protection/>
    </xf>
    <xf numFmtId="0" fontId="10" fillId="0" borderId="31" xfId="58" applyFont="1" applyBorder="1" applyAlignment="1">
      <alignment horizontal="center" vertical="center"/>
      <protection/>
    </xf>
    <xf numFmtId="0" fontId="10" fillId="0" borderId="81" xfId="58" applyFont="1" applyBorder="1" applyAlignment="1">
      <alignment horizontal="center" vertical="center"/>
      <protection/>
    </xf>
    <xf numFmtId="0" fontId="10" fillId="0" borderId="73" xfId="58" applyFont="1" applyBorder="1" applyAlignment="1">
      <alignment horizontal="center" vertical="center"/>
      <protection/>
    </xf>
    <xf numFmtId="0" fontId="10" fillId="0" borderId="114" xfId="58" applyFont="1" applyBorder="1" applyAlignment="1">
      <alignment horizontal="center" vertical="center"/>
      <protection/>
    </xf>
    <xf numFmtId="0" fontId="7" fillId="0" borderId="30" xfId="58" applyFont="1" applyFill="1" applyBorder="1" applyAlignment="1">
      <alignment horizontal="center" vertical="center" textRotation="90"/>
      <protection/>
    </xf>
    <xf numFmtId="0" fontId="7" fillId="0" borderId="23" xfId="58" applyFont="1" applyFill="1" applyBorder="1" applyAlignment="1">
      <alignment horizontal="center" vertical="center" textRotation="90"/>
      <protection/>
    </xf>
    <xf numFmtId="0" fontId="5" fillId="0" borderId="31" xfId="58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13" fillId="0" borderId="31" xfId="58" applyFont="1" applyFill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10" fillId="0" borderId="46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115" xfId="58" applyFont="1" applyBorder="1" applyAlignment="1">
      <alignment horizontal="center"/>
      <protection/>
    </xf>
    <xf numFmtId="0" fontId="5" fillId="0" borderId="116" xfId="58" applyFont="1" applyFill="1" applyBorder="1" applyAlignment="1">
      <alignment horizontal="center" textRotation="255"/>
      <protection/>
    </xf>
    <xf numFmtId="0" fontId="5" fillId="0" borderId="28" xfId="58" applyFont="1" applyFill="1" applyBorder="1" applyAlignment="1">
      <alignment horizontal="center" textRotation="255"/>
      <protection/>
    </xf>
    <xf numFmtId="0" fontId="5" fillId="0" borderId="32" xfId="58" applyFont="1" applyFill="1" applyBorder="1" applyAlignment="1">
      <alignment horizontal="center" textRotation="255"/>
      <protection/>
    </xf>
    <xf numFmtId="0" fontId="7" fillId="0" borderId="117" xfId="58" applyFont="1" applyFill="1" applyBorder="1" applyAlignment="1">
      <alignment horizontal="center"/>
      <protection/>
    </xf>
    <xf numFmtId="0" fontId="21" fillId="0" borderId="41" xfId="57" applyFont="1" applyBorder="1" applyAlignment="1">
      <alignment horizontal="center" vertical="center"/>
      <protection/>
    </xf>
    <xf numFmtId="0" fontId="21" fillId="0" borderId="68" xfId="57" applyFont="1" applyBorder="1" applyAlignment="1">
      <alignment horizontal="center" vertical="center"/>
      <protection/>
    </xf>
    <xf numFmtId="0" fontId="21" fillId="0" borderId="91" xfId="57" applyFont="1" applyBorder="1" applyAlignment="1">
      <alignment horizontal="center" vertical="center"/>
      <protection/>
    </xf>
    <xf numFmtId="0" fontId="21" fillId="0" borderId="75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46" fillId="0" borderId="118" xfId="0" applyFont="1" applyBorder="1" applyAlignment="1">
      <alignment horizontal="center" wrapText="1"/>
    </xf>
    <xf numFmtId="0" fontId="42" fillId="33" borderId="0" xfId="57" applyFont="1" applyFill="1" applyBorder="1" applyAlignment="1">
      <alignment horizontal="center"/>
      <protection/>
    </xf>
    <xf numFmtId="15" fontId="47" fillId="0" borderId="0" xfId="57" applyNumberFormat="1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77" zoomScaleNormal="77" zoomScalePageLayoutView="0" workbookViewId="0" topLeftCell="A16">
      <selection activeCell="A17" sqref="A17:B18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3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9" t="s">
        <v>29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" customFormat="1" ht="18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0"/>
      <c r="AF2" s="10"/>
      <c r="AG2" s="10"/>
      <c r="AH2" s="10"/>
    </row>
    <row r="3" spans="1:41" s="8" customFormat="1" ht="27" customHeight="1">
      <c r="A3" s="197"/>
      <c r="B3" s="198"/>
      <c r="C3" s="227" t="s">
        <v>115</v>
      </c>
      <c r="D3" s="228"/>
      <c r="E3" s="228"/>
      <c r="F3" s="229"/>
      <c r="G3" s="227" t="s">
        <v>114</v>
      </c>
      <c r="H3" s="228"/>
      <c r="I3" s="228"/>
      <c r="J3" s="229"/>
      <c r="K3" s="227" t="s">
        <v>116</v>
      </c>
      <c r="L3" s="228"/>
      <c r="M3" s="228"/>
      <c r="N3" s="228"/>
      <c r="O3" s="227" t="s">
        <v>118</v>
      </c>
      <c r="P3" s="228"/>
      <c r="Q3" s="228"/>
      <c r="R3" s="229"/>
      <c r="S3" s="227" t="s">
        <v>119</v>
      </c>
      <c r="T3" s="228"/>
      <c r="U3" s="228"/>
      <c r="V3" s="229"/>
      <c r="W3" s="227" t="s">
        <v>120</v>
      </c>
      <c r="X3" s="228"/>
      <c r="Y3" s="228"/>
      <c r="Z3" s="229"/>
      <c r="AA3" s="227" t="s">
        <v>121</v>
      </c>
      <c r="AB3" s="228"/>
      <c r="AC3" s="228"/>
      <c r="AD3" s="229"/>
      <c r="AE3" s="210"/>
      <c r="AF3" s="211"/>
      <c r="AG3" s="211"/>
      <c r="AH3" s="212"/>
      <c r="AI3" s="219" t="s">
        <v>109</v>
      </c>
      <c r="AJ3" s="220"/>
      <c r="AK3" s="220"/>
      <c r="AL3" s="220"/>
      <c r="AM3" s="220"/>
      <c r="AN3" s="220"/>
      <c r="AO3" s="221"/>
    </row>
    <row r="4" spans="1:41" ht="100.5" customHeight="1">
      <c r="A4" s="199"/>
      <c r="B4" s="200"/>
      <c r="C4" s="114" t="s">
        <v>14</v>
      </c>
      <c r="D4" s="115" t="s">
        <v>3</v>
      </c>
      <c r="E4" s="185" t="s">
        <v>143</v>
      </c>
      <c r="F4" s="186"/>
      <c r="G4" s="114" t="s">
        <v>14</v>
      </c>
      <c r="H4" s="115" t="s">
        <v>3</v>
      </c>
      <c r="I4" s="185" t="s">
        <v>143</v>
      </c>
      <c r="J4" s="186"/>
      <c r="K4" s="114" t="s">
        <v>14</v>
      </c>
      <c r="L4" s="115" t="s">
        <v>3</v>
      </c>
      <c r="M4" s="185" t="s">
        <v>143</v>
      </c>
      <c r="N4" s="186"/>
      <c r="O4" s="114" t="s">
        <v>14</v>
      </c>
      <c r="P4" s="115" t="s">
        <v>3</v>
      </c>
      <c r="Q4" s="185" t="s">
        <v>143</v>
      </c>
      <c r="R4" s="186"/>
      <c r="S4" s="114" t="s">
        <v>14</v>
      </c>
      <c r="T4" s="115" t="s">
        <v>3</v>
      </c>
      <c r="U4" s="185" t="s">
        <v>143</v>
      </c>
      <c r="V4" s="186"/>
      <c r="W4" s="114" t="s">
        <v>14</v>
      </c>
      <c r="X4" s="115" t="s">
        <v>3</v>
      </c>
      <c r="Y4" s="185" t="s">
        <v>143</v>
      </c>
      <c r="Z4" s="186"/>
      <c r="AA4" s="114" t="s">
        <v>14</v>
      </c>
      <c r="AB4" s="115" t="s">
        <v>3</v>
      </c>
      <c r="AC4" s="185" t="s">
        <v>143</v>
      </c>
      <c r="AD4" s="186"/>
      <c r="AE4" s="213"/>
      <c r="AF4" s="214"/>
      <c r="AG4" s="214"/>
      <c r="AH4" s="215"/>
      <c r="AI4" s="216" t="s">
        <v>106</v>
      </c>
      <c r="AJ4" s="217"/>
      <c r="AK4" s="217"/>
      <c r="AL4" s="217"/>
      <c r="AM4" s="217"/>
      <c r="AN4" s="217"/>
      <c r="AO4" s="218"/>
    </row>
    <row r="5" spans="1:41" s="8" customFormat="1" ht="35.25" customHeight="1">
      <c r="A5" s="195" t="s">
        <v>146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59"/>
      <c r="AI5" s="80">
        <v>40203</v>
      </c>
      <c r="AJ5" s="81">
        <v>40205</v>
      </c>
      <c r="AK5" s="81">
        <v>40210</v>
      </c>
      <c r="AL5" s="81">
        <v>40217</v>
      </c>
      <c r="AM5" s="81">
        <v>40219</v>
      </c>
      <c r="AN5" s="81">
        <v>40224</v>
      </c>
      <c r="AO5" s="87">
        <v>40226</v>
      </c>
    </row>
    <row r="6" spans="1:41" ht="39" customHeight="1">
      <c r="A6" s="37" t="s">
        <v>5</v>
      </c>
      <c r="B6" s="40" t="s">
        <v>149</v>
      </c>
      <c r="C6" s="6" t="s">
        <v>12</v>
      </c>
      <c r="D6" s="118">
        <v>1</v>
      </c>
      <c r="E6" s="181">
        <v>139</v>
      </c>
      <c r="F6" s="182"/>
      <c r="G6" s="6" t="s">
        <v>6</v>
      </c>
      <c r="H6" s="118">
        <v>0</v>
      </c>
      <c r="I6" s="181">
        <v>163</v>
      </c>
      <c r="J6" s="182"/>
      <c r="K6" s="6" t="s">
        <v>7</v>
      </c>
      <c r="L6" s="118">
        <v>0</v>
      </c>
      <c r="M6" s="230">
        <v>185.4</v>
      </c>
      <c r="N6" s="231"/>
      <c r="O6" s="6" t="s">
        <v>8</v>
      </c>
      <c r="P6" s="118">
        <v>1</v>
      </c>
      <c r="Q6" s="181">
        <v>169</v>
      </c>
      <c r="R6" s="182"/>
      <c r="S6" s="6" t="s">
        <v>9</v>
      </c>
      <c r="T6" s="118">
        <v>0</v>
      </c>
      <c r="U6" s="181">
        <v>130</v>
      </c>
      <c r="V6" s="182"/>
      <c r="W6" s="6" t="s">
        <v>10</v>
      </c>
      <c r="X6" s="118">
        <v>0</v>
      </c>
      <c r="Y6" s="181">
        <v>136</v>
      </c>
      <c r="Z6" s="182"/>
      <c r="AA6" s="6" t="s">
        <v>11</v>
      </c>
      <c r="AB6" s="118">
        <v>1</v>
      </c>
      <c r="AC6" s="181">
        <v>21.5</v>
      </c>
      <c r="AD6" s="182"/>
      <c r="AE6" s="201" t="s">
        <v>145</v>
      </c>
      <c r="AF6" s="202"/>
      <c r="AG6" s="202"/>
      <c r="AH6" s="203"/>
      <c r="AI6" s="78" t="s">
        <v>107</v>
      </c>
      <c r="AJ6" s="79"/>
      <c r="AK6" s="79"/>
      <c r="AL6" s="79" t="s">
        <v>107</v>
      </c>
      <c r="AM6" s="79"/>
      <c r="AN6" s="79"/>
      <c r="AO6" s="83" t="s">
        <v>107</v>
      </c>
    </row>
    <row r="7" spans="1:41" s="8" customFormat="1" ht="39" customHeight="1">
      <c r="A7" s="38" t="s">
        <v>6</v>
      </c>
      <c r="B7" s="41" t="s">
        <v>150</v>
      </c>
      <c r="C7" s="7" t="s">
        <v>11</v>
      </c>
      <c r="D7" s="119">
        <v>1</v>
      </c>
      <c r="E7" s="173">
        <v>112</v>
      </c>
      <c r="F7" s="174"/>
      <c r="G7" s="7" t="s">
        <v>5</v>
      </c>
      <c r="H7" s="119">
        <v>1</v>
      </c>
      <c r="I7" s="173">
        <v>60</v>
      </c>
      <c r="J7" s="174"/>
      <c r="K7" s="7" t="s">
        <v>12</v>
      </c>
      <c r="L7" s="119">
        <v>1</v>
      </c>
      <c r="M7" s="173">
        <v>70</v>
      </c>
      <c r="N7" s="174"/>
      <c r="O7" s="7" t="s">
        <v>7</v>
      </c>
      <c r="P7" s="119">
        <v>1</v>
      </c>
      <c r="Q7" s="173">
        <v>41</v>
      </c>
      <c r="R7" s="174"/>
      <c r="S7" s="7" t="s">
        <v>8</v>
      </c>
      <c r="T7" s="119">
        <v>0</v>
      </c>
      <c r="U7" s="223">
        <v>185.4</v>
      </c>
      <c r="V7" s="224"/>
      <c r="W7" s="7" t="s">
        <v>9</v>
      </c>
      <c r="X7" s="119">
        <v>0</v>
      </c>
      <c r="Y7" s="173">
        <v>55</v>
      </c>
      <c r="Z7" s="174"/>
      <c r="AA7" s="7" t="s">
        <v>10</v>
      </c>
      <c r="AB7" s="119">
        <v>1</v>
      </c>
      <c r="AC7" s="173">
        <v>185.4</v>
      </c>
      <c r="AD7" s="174"/>
      <c r="AE7" s="204"/>
      <c r="AF7" s="205"/>
      <c r="AG7" s="205"/>
      <c r="AH7" s="206"/>
      <c r="AI7" s="50"/>
      <c r="AJ7" s="51"/>
      <c r="AK7" s="51" t="s">
        <v>107</v>
      </c>
      <c r="AL7" s="51"/>
      <c r="AM7" s="51"/>
      <c r="AN7" s="51" t="s">
        <v>107</v>
      </c>
      <c r="AO7" s="82" t="s">
        <v>107</v>
      </c>
    </row>
    <row r="8" spans="1:41" ht="39" customHeight="1">
      <c r="A8" s="38" t="s">
        <v>7</v>
      </c>
      <c r="B8" s="41" t="s">
        <v>151</v>
      </c>
      <c r="C8" s="7" t="s">
        <v>10</v>
      </c>
      <c r="D8" s="119">
        <v>0</v>
      </c>
      <c r="E8" s="173">
        <v>65</v>
      </c>
      <c r="F8" s="174"/>
      <c r="G8" s="7" t="s">
        <v>11</v>
      </c>
      <c r="H8" s="119">
        <v>1</v>
      </c>
      <c r="I8" s="223">
        <v>185.4</v>
      </c>
      <c r="J8" s="224"/>
      <c r="K8" s="7" t="s">
        <v>5</v>
      </c>
      <c r="L8" s="119">
        <v>1</v>
      </c>
      <c r="M8" s="173">
        <v>185.4</v>
      </c>
      <c r="N8" s="174"/>
      <c r="O8" s="7" t="s">
        <v>6</v>
      </c>
      <c r="P8" s="119">
        <v>0</v>
      </c>
      <c r="Q8" s="173">
        <v>10</v>
      </c>
      <c r="R8" s="174"/>
      <c r="S8" s="7" t="s">
        <v>12</v>
      </c>
      <c r="T8" s="119">
        <v>1</v>
      </c>
      <c r="U8" s="173">
        <v>168</v>
      </c>
      <c r="V8" s="174"/>
      <c r="W8" s="7" t="s">
        <v>8</v>
      </c>
      <c r="X8" s="119">
        <v>0</v>
      </c>
      <c r="Y8" s="173">
        <v>134</v>
      </c>
      <c r="Z8" s="174"/>
      <c r="AA8" s="7" t="s">
        <v>9</v>
      </c>
      <c r="AB8" s="119">
        <v>1</v>
      </c>
      <c r="AC8" s="173">
        <v>33</v>
      </c>
      <c r="AD8" s="174"/>
      <c r="AE8" s="204"/>
      <c r="AF8" s="205"/>
      <c r="AG8" s="205"/>
      <c r="AH8" s="206"/>
      <c r="AI8" s="50"/>
      <c r="AJ8" s="51" t="s">
        <v>107</v>
      </c>
      <c r="AK8" s="51"/>
      <c r="AL8" s="51"/>
      <c r="AM8" s="51" t="s">
        <v>107</v>
      </c>
      <c r="AN8" s="51" t="s">
        <v>107</v>
      </c>
      <c r="AO8" s="82"/>
    </row>
    <row r="9" spans="1:41" s="8" customFormat="1" ht="39" customHeight="1">
      <c r="A9" s="38" t="s">
        <v>8</v>
      </c>
      <c r="B9" s="41" t="s">
        <v>152</v>
      </c>
      <c r="C9" s="7" t="s">
        <v>9</v>
      </c>
      <c r="D9" s="119">
        <v>1</v>
      </c>
      <c r="E9" s="173">
        <v>34</v>
      </c>
      <c r="F9" s="174"/>
      <c r="G9" s="7" t="s">
        <v>10</v>
      </c>
      <c r="H9" s="119">
        <v>0</v>
      </c>
      <c r="I9" s="173">
        <v>85</v>
      </c>
      <c r="J9" s="174"/>
      <c r="K9" s="7" t="s">
        <v>11</v>
      </c>
      <c r="L9" s="119">
        <v>0</v>
      </c>
      <c r="M9" s="223">
        <v>185.4</v>
      </c>
      <c r="N9" s="224"/>
      <c r="O9" s="7" t="s">
        <v>5</v>
      </c>
      <c r="P9" s="119">
        <v>0</v>
      </c>
      <c r="Q9" s="173">
        <v>185.4</v>
      </c>
      <c r="R9" s="174"/>
      <c r="S9" s="7" t="s">
        <v>6</v>
      </c>
      <c r="T9" s="119">
        <v>1</v>
      </c>
      <c r="U9" s="173">
        <v>19</v>
      </c>
      <c r="V9" s="174"/>
      <c r="W9" s="7" t="s">
        <v>7</v>
      </c>
      <c r="X9" s="119">
        <v>1</v>
      </c>
      <c r="Y9" s="173">
        <v>185.4</v>
      </c>
      <c r="Z9" s="174"/>
      <c r="AA9" s="7" t="s">
        <v>12</v>
      </c>
      <c r="AB9" s="119">
        <v>1</v>
      </c>
      <c r="AC9" s="173">
        <v>185.4</v>
      </c>
      <c r="AD9" s="174"/>
      <c r="AE9" s="204"/>
      <c r="AF9" s="205"/>
      <c r="AG9" s="205"/>
      <c r="AH9" s="206"/>
      <c r="AI9" s="50" t="s">
        <v>107</v>
      </c>
      <c r="AJ9" s="51" t="s">
        <v>107</v>
      </c>
      <c r="AK9" s="51"/>
      <c r="AL9" s="51" t="s">
        <v>107</v>
      </c>
      <c r="AM9" s="51"/>
      <c r="AN9" s="51" t="s">
        <v>107</v>
      </c>
      <c r="AO9" s="82"/>
    </row>
    <row r="10" spans="1:41" s="8" customFormat="1" ht="39" customHeight="1">
      <c r="A10" s="38" t="s">
        <v>9</v>
      </c>
      <c r="B10" s="41" t="s">
        <v>153</v>
      </c>
      <c r="C10" s="7" t="s">
        <v>8</v>
      </c>
      <c r="D10" s="119">
        <v>0</v>
      </c>
      <c r="E10" s="173">
        <v>11</v>
      </c>
      <c r="F10" s="174"/>
      <c r="G10" s="7" t="s">
        <v>12</v>
      </c>
      <c r="H10" s="119">
        <v>0</v>
      </c>
      <c r="I10" s="223">
        <v>185.4</v>
      </c>
      <c r="J10" s="224"/>
      <c r="K10" s="7" t="s">
        <v>10</v>
      </c>
      <c r="L10" s="119">
        <v>0</v>
      </c>
      <c r="M10" s="173">
        <v>21</v>
      </c>
      <c r="N10" s="174"/>
      <c r="O10" s="7" t="s">
        <v>11</v>
      </c>
      <c r="P10" s="119">
        <v>1</v>
      </c>
      <c r="Q10" s="173">
        <v>37</v>
      </c>
      <c r="R10" s="174"/>
      <c r="S10" s="7" t="s">
        <v>5</v>
      </c>
      <c r="T10" s="119">
        <v>1</v>
      </c>
      <c r="U10" s="173">
        <v>39</v>
      </c>
      <c r="V10" s="174"/>
      <c r="W10" s="7" t="s">
        <v>6</v>
      </c>
      <c r="X10" s="119">
        <v>1</v>
      </c>
      <c r="Y10" s="173">
        <v>154</v>
      </c>
      <c r="Z10" s="174"/>
      <c r="AA10" s="7" t="s">
        <v>7</v>
      </c>
      <c r="AB10" s="119">
        <v>0</v>
      </c>
      <c r="AC10" s="173">
        <v>185.4</v>
      </c>
      <c r="AD10" s="174"/>
      <c r="AE10" s="204"/>
      <c r="AF10" s="205"/>
      <c r="AG10" s="205"/>
      <c r="AH10" s="206"/>
      <c r="AI10" s="50" t="s">
        <v>107</v>
      </c>
      <c r="AJ10" s="51"/>
      <c r="AK10" s="51" t="s">
        <v>107</v>
      </c>
      <c r="AL10" s="51" t="s">
        <v>107</v>
      </c>
      <c r="AM10" s="51"/>
      <c r="AN10" s="51" t="s">
        <v>107</v>
      </c>
      <c r="AO10" s="82"/>
    </row>
    <row r="11" spans="1:41" s="8" customFormat="1" ht="39" customHeight="1">
      <c r="A11" s="38" t="s">
        <v>10</v>
      </c>
      <c r="B11" s="41" t="s">
        <v>154</v>
      </c>
      <c r="C11" s="7" t="s">
        <v>7</v>
      </c>
      <c r="D11" s="119">
        <v>1</v>
      </c>
      <c r="E11" s="173">
        <v>148</v>
      </c>
      <c r="F11" s="174"/>
      <c r="G11" s="7" t="s">
        <v>8</v>
      </c>
      <c r="H11" s="119">
        <v>1</v>
      </c>
      <c r="I11" s="223">
        <v>185.4</v>
      </c>
      <c r="J11" s="224"/>
      <c r="K11" s="7" t="s">
        <v>9</v>
      </c>
      <c r="L11" s="119">
        <v>1</v>
      </c>
      <c r="M11" s="173">
        <v>109</v>
      </c>
      <c r="N11" s="174"/>
      <c r="O11" s="7" t="s">
        <v>12</v>
      </c>
      <c r="P11" s="119">
        <v>0</v>
      </c>
      <c r="Q11" s="173">
        <v>78</v>
      </c>
      <c r="R11" s="174"/>
      <c r="S11" s="7" t="s">
        <v>11</v>
      </c>
      <c r="T11" s="119">
        <v>0</v>
      </c>
      <c r="U11" s="173">
        <v>77</v>
      </c>
      <c r="V11" s="174"/>
      <c r="W11" s="7" t="s">
        <v>5</v>
      </c>
      <c r="X11" s="119">
        <v>1</v>
      </c>
      <c r="Y11" s="173">
        <v>185.4</v>
      </c>
      <c r="Z11" s="174"/>
      <c r="AA11" s="7" t="s">
        <v>6</v>
      </c>
      <c r="AB11" s="119">
        <v>0</v>
      </c>
      <c r="AC11" s="173">
        <v>185.4</v>
      </c>
      <c r="AD11" s="174"/>
      <c r="AE11" s="204"/>
      <c r="AF11" s="205"/>
      <c r="AG11" s="205"/>
      <c r="AH11" s="206"/>
      <c r="AI11" s="50"/>
      <c r="AJ11" s="51" t="s">
        <v>107</v>
      </c>
      <c r="AK11" s="51" t="s">
        <v>107</v>
      </c>
      <c r="AL11" s="51"/>
      <c r="AM11" s="51" t="s">
        <v>107</v>
      </c>
      <c r="AN11" s="51"/>
      <c r="AO11" s="82" t="s">
        <v>107</v>
      </c>
    </row>
    <row r="12" spans="1:41" ht="39" customHeight="1">
      <c r="A12" s="38" t="s">
        <v>11</v>
      </c>
      <c r="B12" s="41" t="s">
        <v>155</v>
      </c>
      <c r="C12" s="7" t="s">
        <v>6</v>
      </c>
      <c r="D12" s="119">
        <v>0</v>
      </c>
      <c r="E12" s="173">
        <v>111</v>
      </c>
      <c r="F12" s="174"/>
      <c r="G12" s="7" t="s">
        <v>7</v>
      </c>
      <c r="H12" s="119">
        <v>0</v>
      </c>
      <c r="I12" s="173">
        <v>154</v>
      </c>
      <c r="J12" s="174"/>
      <c r="K12" s="7" t="s">
        <v>8</v>
      </c>
      <c r="L12" s="119">
        <v>1</v>
      </c>
      <c r="M12" s="173">
        <v>113</v>
      </c>
      <c r="N12" s="174"/>
      <c r="O12" s="7" t="s">
        <v>9</v>
      </c>
      <c r="P12" s="119">
        <v>0</v>
      </c>
      <c r="Q12" s="223">
        <v>185.4</v>
      </c>
      <c r="R12" s="224"/>
      <c r="S12" s="7" t="s">
        <v>10</v>
      </c>
      <c r="T12" s="119">
        <v>1</v>
      </c>
      <c r="U12" s="173">
        <v>185.4</v>
      </c>
      <c r="V12" s="174"/>
      <c r="W12" s="7" t="s">
        <v>12</v>
      </c>
      <c r="X12" s="119">
        <v>1</v>
      </c>
      <c r="Y12" s="173">
        <v>42</v>
      </c>
      <c r="Z12" s="174"/>
      <c r="AA12" s="7" t="s">
        <v>5</v>
      </c>
      <c r="AB12" s="119">
        <v>0</v>
      </c>
      <c r="AC12" s="173">
        <v>139</v>
      </c>
      <c r="AD12" s="174"/>
      <c r="AE12" s="204"/>
      <c r="AF12" s="205"/>
      <c r="AG12" s="205"/>
      <c r="AH12" s="206"/>
      <c r="AI12" s="50"/>
      <c r="AJ12" s="51" t="s">
        <v>107</v>
      </c>
      <c r="AK12" s="51"/>
      <c r="AL12" s="51" t="s">
        <v>107</v>
      </c>
      <c r="AM12" s="51" t="s">
        <v>107</v>
      </c>
      <c r="AN12" s="51"/>
      <c r="AO12" s="82" t="s">
        <v>107</v>
      </c>
    </row>
    <row r="13" spans="1:41" ht="39" customHeight="1" thickBot="1">
      <c r="A13" s="44" t="s">
        <v>12</v>
      </c>
      <c r="B13" s="45" t="s">
        <v>156</v>
      </c>
      <c r="C13" s="46" t="s">
        <v>5</v>
      </c>
      <c r="D13" s="120">
        <v>0</v>
      </c>
      <c r="E13" s="177">
        <v>185.4</v>
      </c>
      <c r="F13" s="178"/>
      <c r="G13" s="46" t="s">
        <v>9</v>
      </c>
      <c r="H13" s="120">
        <v>1</v>
      </c>
      <c r="I13" s="225">
        <v>185.4</v>
      </c>
      <c r="J13" s="226"/>
      <c r="K13" s="46" t="s">
        <v>6</v>
      </c>
      <c r="L13" s="120">
        <v>0</v>
      </c>
      <c r="M13" s="177">
        <v>185.4</v>
      </c>
      <c r="N13" s="178"/>
      <c r="O13" s="46" t="s">
        <v>10</v>
      </c>
      <c r="P13" s="120">
        <v>1</v>
      </c>
      <c r="Q13" s="177">
        <v>185.4</v>
      </c>
      <c r="R13" s="178"/>
      <c r="S13" s="46" t="s">
        <v>7</v>
      </c>
      <c r="T13" s="120">
        <v>0</v>
      </c>
      <c r="U13" s="177">
        <v>162</v>
      </c>
      <c r="V13" s="178"/>
      <c r="W13" s="46" t="s">
        <v>11</v>
      </c>
      <c r="X13" s="120">
        <v>0</v>
      </c>
      <c r="Y13" s="177">
        <v>165</v>
      </c>
      <c r="Z13" s="178"/>
      <c r="AA13" s="46" t="s">
        <v>8</v>
      </c>
      <c r="AB13" s="120">
        <v>0</v>
      </c>
      <c r="AC13" s="177">
        <v>185.4</v>
      </c>
      <c r="AD13" s="178"/>
      <c r="AE13" s="207"/>
      <c r="AF13" s="208"/>
      <c r="AG13" s="208"/>
      <c r="AH13" s="209"/>
      <c r="AI13" s="84" t="s">
        <v>107</v>
      </c>
      <c r="AJ13" s="85"/>
      <c r="AK13" s="85" t="s">
        <v>107</v>
      </c>
      <c r="AL13" s="85"/>
      <c r="AM13" s="85" t="s">
        <v>107</v>
      </c>
      <c r="AN13" s="85"/>
      <c r="AO13" s="86"/>
    </row>
    <row r="14" spans="1:41" ht="12" customHeight="1">
      <c r="A14" s="60"/>
      <c r="B14" s="61"/>
      <c r="C14" s="60"/>
      <c r="D14" s="60"/>
      <c r="E14" s="62"/>
      <c r="F14" s="62"/>
      <c r="G14" s="60"/>
      <c r="H14" s="60"/>
      <c r="I14" s="62"/>
      <c r="J14" s="62"/>
      <c r="K14" s="60"/>
      <c r="L14" s="60"/>
      <c r="M14" s="62"/>
      <c r="N14" s="62"/>
      <c r="O14" s="60"/>
      <c r="P14" s="60"/>
      <c r="Q14" s="62"/>
      <c r="R14" s="62"/>
      <c r="S14" s="60"/>
      <c r="T14" s="60"/>
      <c r="U14" s="62"/>
      <c r="V14" s="62"/>
      <c r="W14" s="60"/>
      <c r="X14" s="60"/>
      <c r="Y14" s="62"/>
      <c r="Z14" s="62"/>
      <c r="AA14" s="60"/>
      <c r="AB14" s="60"/>
      <c r="AC14" s="62"/>
      <c r="AD14" s="62"/>
      <c r="AE14" s="63"/>
      <c r="AF14" s="62"/>
      <c r="AG14" s="62"/>
      <c r="AH14" s="63"/>
      <c r="AI14" s="64"/>
      <c r="AJ14" s="64"/>
      <c r="AK14" s="64"/>
      <c r="AL14" s="64"/>
      <c r="AM14" s="64"/>
      <c r="AN14" s="64"/>
      <c r="AO14" s="64"/>
    </row>
    <row r="15" spans="1:34" ht="42" customHeight="1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9" t="s">
        <v>29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" customFormat="1" ht="18" customHeight="1" thickBo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0"/>
      <c r="AF16" s="10"/>
      <c r="AG16" s="10"/>
      <c r="AH16" s="10"/>
    </row>
    <row r="17" spans="1:41" s="8" customFormat="1" ht="27" customHeight="1">
      <c r="A17" s="197"/>
      <c r="B17" s="198"/>
      <c r="C17" s="189" t="s">
        <v>122</v>
      </c>
      <c r="D17" s="190"/>
      <c r="E17" s="190"/>
      <c r="F17" s="191"/>
      <c r="G17" s="189" t="s">
        <v>123</v>
      </c>
      <c r="H17" s="190"/>
      <c r="I17" s="190"/>
      <c r="J17" s="191"/>
      <c r="K17" s="189" t="s">
        <v>124</v>
      </c>
      <c r="L17" s="190"/>
      <c r="M17" s="190"/>
      <c r="N17" s="190"/>
      <c r="O17" s="189" t="s">
        <v>125</v>
      </c>
      <c r="P17" s="190"/>
      <c r="Q17" s="190"/>
      <c r="R17" s="191"/>
      <c r="S17" s="189" t="s">
        <v>126</v>
      </c>
      <c r="T17" s="190"/>
      <c r="U17" s="190"/>
      <c r="V17" s="191"/>
      <c r="W17" s="189" t="s">
        <v>127</v>
      </c>
      <c r="X17" s="190"/>
      <c r="Y17" s="190"/>
      <c r="Z17" s="191"/>
      <c r="AA17" s="189" t="s">
        <v>128</v>
      </c>
      <c r="AB17" s="190"/>
      <c r="AC17" s="190"/>
      <c r="AD17" s="191"/>
      <c r="AE17" s="192" t="s">
        <v>111</v>
      </c>
      <c r="AF17" s="193"/>
      <c r="AG17" s="193"/>
      <c r="AH17" s="194"/>
      <c r="AI17" s="219" t="s">
        <v>110</v>
      </c>
      <c r="AJ17" s="220"/>
      <c r="AK17" s="220"/>
      <c r="AL17" s="220"/>
      <c r="AM17" s="220"/>
      <c r="AN17" s="220"/>
      <c r="AO17" s="221"/>
    </row>
    <row r="18" spans="1:41" ht="100.5" customHeight="1">
      <c r="A18" s="199"/>
      <c r="B18" s="200"/>
      <c r="C18" s="4" t="s">
        <v>14</v>
      </c>
      <c r="D18" s="5" t="s">
        <v>3</v>
      </c>
      <c r="E18" s="185" t="s">
        <v>143</v>
      </c>
      <c r="F18" s="186"/>
      <c r="G18" s="4" t="s">
        <v>14</v>
      </c>
      <c r="H18" s="5" t="s">
        <v>3</v>
      </c>
      <c r="I18" s="185" t="s">
        <v>143</v>
      </c>
      <c r="J18" s="186"/>
      <c r="K18" s="4" t="s">
        <v>14</v>
      </c>
      <c r="L18" s="5" t="s">
        <v>3</v>
      </c>
      <c r="M18" s="185" t="s">
        <v>143</v>
      </c>
      <c r="N18" s="186"/>
      <c r="O18" s="4" t="s">
        <v>14</v>
      </c>
      <c r="P18" s="5" t="s">
        <v>3</v>
      </c>
      <c r="Q18" s="185" t="s">
        <v>143</v>
      </c>
      <c r="R18" s="186"/>
      <c r="S18" s="4" t="s">
        <v>14</v>
      </c>
      <c r="T18" s="5" t="s">
        <v>3</v>
      </c>
      <c r="U18" s="185" t="s">
        <v>143</v>
      </c>
      <c r="V18" s="186"/>
      <c r="W18" s="4" t="s">
        <v>14</v>
      </c>
      <c r="X18" s="5" t="s">
        <v>3</v>
      </c>
      <c r="Y18" s="185" t="s">
        <v>143</v>
      </c>
      <c r="Z18" s="186"/>
      <c r="AA18" s="4" t="s">
        <v>14</v>
      </c>
      <c r="AB18" s="5" t="s">
        <v>3</v>
      </c>
      <c r="AC18" s="185" t="s">
        <v>143</v>
      </c>
      <c r="AD18" s="186"/>
      <c r="AE18" s="90" t="s">
        <v>24</v>
      </c>
      <c r="AF18" s="222" t="s">
        <v>113</v>
      </c>
      <c r="AG18" s="222"/>
      <c r="AH18" s="91" t="s">
        <v>112</v>
      </c>
      <c r="AI18" s="216" t="s">
        <v>106</v>
      </c>
      <c r="AJ18" s="217"/>
      <c r="AK18" s="217"/>
      <c r="AL18" s="217"/>
      <c r="AM18" s="217"/>
      <c r="AN18" s="217"/>
      <c r="AO18" s="218"/>
    </row>
    <row r="19" spans="1:41" s="8" customFormat="1" ht="35.25" customHeight="1">
      <c r="A19" s="187" t="s">
        <v>147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59"/>
      <c r="AI19" s="50">
        <v>40231</v>
      </c>
      <c r="AJ19" s="51">
        <v>40238</v>
      </c>
      <c r="AK19" s="51">
        <v>40240</v>
      </c>
      <c r="AL19" s="51">
        <v>40245</v>
      </c>
      <c r="AM19" s="51">
        <v>40247</v>
      </c>
      <c r="AN19" s="51">
        <v>40252</v>
      </c>
      <c r="AO19" s="82">
        <v>40259</v>
      </c>
    </row>
    <row r="20" spans="1:41" ht="39" customHeight="1">
      <c r="A20" s="37" t="s">
        <v>5</v>
      </c>
      <c r="B20" s="40" t="s">
        <v>149</v>
      </c>
      <c r="C20" s="6" t="s">
        <v>12</v>
      </c>
      <c r="D20" s="118">
        <v>0</v>
      </c>
      <c r="E20" s="181">
        <v>22.5</v>
      </c>
      <c r="F20" s="182"/>
      <c r="G20" s="6" t="s">
        <v>6</v>
      </c>
      <c r="H20" s="118">
        <v>1</v>
      </c>
      <c r="I20" s="181">
        <v>90</v>
      </c>
      <c r="J20" s="182"/>
      <c r="K20" s="6" t="s">
        <v>7</v>
      </c>
      <c r="L20" s="118"/>
      <c r="M20" s="181"/>
      <c r="N20" s="182"/>
      <c r="O20" s="6" t="s">
        <v>8</v>
      </c>
      <c r="P20" s="118"/>
      <c r="Q20" s="181"/>
      <c r="R20" s="182"/>
      <c r="S20" s="6" t="s">
        <v>9</v>
      </c>
      <c r="T20" s="118"/>
      <c r="U20" s="181"/>
      <c r="V20" s="182"/>
      <c r="W20" s="6" t="s">
        <v>10</v>
      </c>
      <c r="X20" s="118"/>
      <c r="Y20" s="181"/>
      <c r="Z20" s="182"/>
      <c r="AA20" s="6" t="s">
        <v>11</v>
      </c>
      <c r="AB20" s="118"/>
      <c r="AC20" s="181"/>
      <c r="AD20" s="182"/>
      <c r="AE20" s="121">
        <f aca="true" t="shared" si="0" ref="AE20:AE26">D6+H6+L6+P6+T6+X6+AB6+D20+H20+L20+P20+T20+X20+AB20</f>
        <v>4</v>
      </c>
      <c r="AF20" s="183">
        <f>(E6+I6+Q6+U6+Y6+AC6+E20+I20+M20+Q20+U20+Y20+AC20)/8</f>
        <v>108.875</v>
      </c>
      <c r="AG20" s="184"/>
      <c r="AH20" s="11"/>
      <c r="AI20" s="78"/>
      <c r="AJ20" s="79" t="s">
        <v>107</v>
      </c>
      <c r="AK20" s="79" t="s">
        <v>107</v>
      </c>
      <c r="AL20" s="79"/>
      <c r="AM20" s="79" t="s">
        <v>107</v>
      </c>
      <c r="AN20" s="79" t="s">
        <v>107</v>
      </c>
      <c r="AO20" s="83"/>
    </row>
    <row r="21" spans="1:41" s="8" customFormat="1" ht="39" customHeight="1">
      <c r="A21" s="38" t="s">
        <v>6</v>
      </c>
      <c r="B21" s="41" t="s">
        <v>150</v>
      </c>
      <c r="C21" s="7" t="s">
        <v>11</v>
      </c>
      <c r="D21" s="119">
        <v>1</v>
      </c>
      <c r="E21" s="173">
        <v>94</v>
      </c>
      <c r="F21" s="174"/>
      <c r="G21" s="7" t="s">
        <v>5</v>
      </c>
      <c r="H21" s="119">
        <v>0</v>
      </c>
      <c r="I21" s="173">
        <v>38</v>
      </c>
      <c r="J21" s="174"/>
      <c r="K21" s="7" t="s">
        <v>12</v>
      </c>
      <c r="L21" s="119"/>
      <c r="M21" s="173"/>
      <c r="N21" s="174"/>
      <c r="O21" s="7" t="s">
        <v>7</v>
      </c>
      <c r="P21" s="119"/>
      <c r="Q21" s="173"/>
      <c r="R21" s="174"/>
      <c r="S21" s="7" t="s">
        <v>8</v>
      </c>
      <c r="T21" s="119"/>
      <c r="U21" s="173"/>
      <c r="V21" s="174"/>
      <c r="W21" s="7" t="s">
        <v>9</v>
      </c>
      <c r="X21" s="119"/>
      <c r="Y21" s="173"/>
      <c r="Z21" s="174"/>
      <c r="AA21" s="7" t="s">
        <v>10</v>
      </c>
      <c r="AB21" s="119"/>
      <c r="AC21" s="173"/>
      <c r="AD21" s="174"/>
      <c r="AE21" s="122">
        <f t="shared" si="0"/>
        <v>6</v>
      </c>
      <c r="AF21" s="175">
        <f>(E7+I7+M7+Q7+Y7+AC7+E21+I21+M21+Q21+Y21+AC21)/8</f>
        <v>81.925</v>
      </c>
      <c r="AG21" s="176"/>
      <c r="AH21" s="12"/>
      <c r="AI21" s="50" t="s">
        <v>107</v>
      </c>
      <c r="AJ21" s="51" t="s">
        <v>107</v>
      </c>
      <c r="AK21" s="51"/>
      <c r="AL21" s="51" t="s">
        <v>107</v>
      </c>
      <c r="AM21" s="51" t="s">
        <v>107</v>
      </c>
      <c r="AN21" s="51"/>
      <c r="AO21" s="82"/>
    </row>
    <row r="22" spans="1:41" ht="39" customHeight="1">
      <c r="A22" s="38" t="s">
        <v>7</v>
      </c>
      <c r="B22" s="41" t="s">
        <v>151</v>
      </c>
      <c r="C22" s="7" t="s">
        <v>10</v>
      </c>
      <c r="D22" s="119">
        <v>1</v>
      </c>
      <c r="E22" s="173">
        <v>185.4</v>
      </c>
      <c r="F22" s="174"/>
      <c r="G22" s="7" t="s">
        <v>11</v>
      </c>
      <c r="H22" s="119">
        <v>0</v>
      </c>
      <c r="I22" s="173">
        <v>185.4</v>
      </c>
      <c r="J22" s="174"/>
      <c r="K22" s="7" t="s">
        <v>5</v>
      </c>
      <c r="L22" s="119"/>
      <c r="M22" s="173"/>
      <c r="N22" s="174"/>
      <c r="O22" s="7" t="s">
        <v>6</v>
      </c>
      <c r="P22" s="119"/>
      <c r="Q22" s="173"/>
      <c r="R22" s="174"/>
      <c r="S22" s="7" t="s">
        <v>12</v>
      </c>
      <c r="T22" s="119"/>
      <c r="U22" s="173"/>
      <c r="V22" s="174"/>
      <c r="W22" s="7" t="s">
        <v>8</v>
      </c>
      <c r="X22" s="119"/>
      <c r="Y22" s="173"/>
      <c r="Z22" s="174"/>
      <c r="AA22" s="7" t="s">
        <v>9</v>
      </c>
      <c r="AB22" s="119"/>
      <c r="AC22" s="173"/>
      <c r="AD22" s="174"/>
      <c r="AE22" s="122">
        <f t="shared" si="0"/>
        <v>5</v>
      </c>
      <c r="AF22" s="175">
        <f>(E8+M8+Q8+U8+Y8+AC8+E22+I22+M22+Q22+U22+Y22+AC22)/8</f>
        <v>120.77499999999999</v>
      </c>
      <c r="AG22" s="176"/>
      <c r="AH22" s="12"/>
      <c r="AI22" s="50" t="s">
        <v>107</v>
      </c>
      <c r="AJ22" s="51"/>
      <c r="AK22" s="51" t="s">
        <v>107</v>
      </c>
      <c r="AL22" s="51" t="s">
        <v>107</v>
      </c>
      <c r="AM22" s="51"/>
      <c r="AN22" s="51"/>
      <c r="AO22" s="82" t="s">
        <v>107</v>
      </c>
    </row>
    <row r="23" spans="1:41" s="8" customFormat="1" ht="39" customHeight="1">
      <c r="A23" s="38" t="s">
        <v>8</v>
      </c>
      <c r="B23" s="41" t="s">
        <v>152</v>
      </c>
      <c r="C23" s="7" t="s">
        <v>9</v>
      </c>
      <c r="D23" s="119">
        <v>0</v>
      </c>
      <c r="E23" s="173">
        <v>185.4</v>
      </c>
      <c r="F23" s="174"/>
      <c r="G23" s="7" t="s">
        <v>10</v>
      </c>
      <c r="H23" s="119">
        <v>0</v>
      </c>
      <c r="I23" s="173">
        <v>185.4</v>
      </c>
      <c r="J23" s="174"/>
      <c r="K23" s="7" t="s">
        <v>11</v>
      </c>
      <c r="L23" s="119"/>
      <c r="M23" s="173"/>
      <c r="N23" s="174"/>
      <c r="O23" s="7" t="s">
        <v>5</v>
      </c>
      <c r="P23" s="119"/>
      <c r="Q23" s="173"/>
      <c r="R23" s="174"/>
      <c r="S23" s="7" t="s">
        <v>6</v>
      </c>
      <c r="T23" s="119"/>
      <c r="U23" s="173"/>
      <c r="V23" s="174"/>
      <c r="W23" s="7" t="s">
        <v>7</v>
      </c>
      <c r="X23" s="119"/>
      <c r="Y23" s="173"/>
      <c r="Z23" s="174"/>
      <c r="AA23" s="7" t="s">
        <v>12</v>
      </c>
      <c r="AB23" s="119"/>
      <c r="AC23" s="173"/>
      <c r="AD23" s="174"/>
      <c r="AE23" s="122">
        <f t="shared" si="0"/>
        <v>4</v>
      </c>
      <c r="AF23" s="175">
        <f>(E9+I9+Q9+U9+Y9+AC9+E23+I23+M23+Q23+U23+Y23+AC23)/8</f>
        <v>133.125</v>
      </c>
      <c r="AG23" s="176"/>
      <c r="AH23" s="12"/>
      <c r="AI23" s="50"/>
      <c r="AJ23" s="51"/>
      <c r="AK23" s="51" t="s">
        <v>107</v>
      </c>
      <c r="AL23" s="51"/>
      <c r="AM23" s="51" t="s">
        <v>107</v>
      </c>
      <c r="AN23" s="51"/>
      <c r="AO23" s="82" t="s">
        <v>107</v>
      </c>
    </row>
    <row r="24" spans="1:41" s="8" customFormat="1" ht="39" customHeight="1">
      <c r="A24" s="38" t="s">
        <v>9</v>
      </c>
      <c r="B24" s="41" t="s">
        <v>153</v>
      </c>
      <c r="C24" s="7" t="s">
        <v>8</v>
      </c>
      <c r="D24" s="119">
        <v>1</v>
      </c>
      <c r="E24" s="173">
        <v>185.4</v>
      </c>
      <c r="F24" s="174"/>
      <c r="G24" s="7" t="s">
        <v>12</v>
      </c>
      <c r="H24" s="119">
        <v>0</v>
      </c>
      <c r="I24" s="173">
        <v>185.4</v>
      </c>
      <c r="J24" s="174"/>
      <c r="K24" s="7" t="s">
        <v>10</v>
      </c>
      <c r="L24" s="119"/>
      <c r="M24" s="173"/>
      <c r="N24" s="174"/>
      <c r="O24" s="7" t="s">
        <v>11</v>
      </c>
      <c r="P24" s="119"/>
      <c r="Q24" s="173"/>
      <c r="R24" s="174"/>
      <c r="S24" s="7" t="s">
        <v>5</v>
      </c>
      <c r="T24" s="119"/>
      <c r="U24" s="173"/>
      <c r="V24" s="174"/>
      <c r="W24" s="7" t="s">
        <v>6</v>
      </c>
      <c r="X24" s="119"/>
      <c r="Y24" s="173"/>
      <c r="Z24" s="174"/>
      <c r="AA24" s="7" t="s">
        <v>7</v>
      </c>
      <c r="AB24" s="119"/>
      <c r="AC24" s="173"/>
      <c r="AD24" s="174"/>
      <c r="AE24" s="122">
        <f t="shared" si="0"/>
        <v>4</v>
      </c>
      <c r="AF24" s="175">
        <f>(E10+M10+Q10+U10+Y10+AC10+E24+I24+M24+Q24+U24+Y24+AC24)/8</f>
        <v>102.27499999999999</v>
      </c>
      <c r="AG24" s="176"/>
      <c r="AH24" s="12"/>
      <c r="AI24" s="50"/>
      <c r="AJ24" s="51" t="s">
        <v>107</v>
      </c>
      <c r="AK24" s="51"/>
      <c r="AL24" s="51"/>
      <c r="AM24" s="51" t="s">
        <v>107</v>
      </c>
      <c r="AN24" s="51"/>
      <c r="AO24" s="82" t="s">
        <v>107</v>
      </c>
    </row>
    <row r="25" spans="1:41" s="8" customFormat="1" ht="39" customHeight="1">
      <c r="A25" s="38" t="s">
        <v>10</v>
      </c>
      <c r="B25" s="41" t="s">
        <v>154</v>
      </c>
      <c r="C25" s="7" t="s">
        <v>7</v>
      </c>
      <c r="D25" s="119">
        <v>0</v>
      </c>
      <c r="E25" s="173">
        <v>185.4</v>
      </c>
      <c r="F25" s="174"/>
      <c r="G25" s="7" t="s">
        <v>8</v>
      </c>
      <c r="H25" s="119">
        <v>1</v>
      </c>
      <c r="I25" s="173">
        <v>185.4</v>
      </c>
      <c r="J25" s="174"/>
      <c r="K25" s="7" t="s">
        <v>9</v>
      </c>
      <c r="L25" s="119"/>
      <c r="M25" s="173"/>
      <c r="N25" s="174"/>
      <c r="O25" s="7" t="s">
        <v>12</v>
      </c>
      <c r="P25" s="119"/>
      <c r="Q25" s="173"/>
      <c r="R25" s="174"/>
      <c r="S25" s="7" t="s">
        <v>11</v>
      </c>
      <c r="T25" s="119"/>
      <c r="U25" s="173"/>
      <c r="V25" s="174"/>
      <c r="W25" s="7" t="s">
        <v>5</v>
      </c>
      <c r="X25" s="119"/>
      <c r="Y25" s="173"/>
      <c r="Z25" s="174"/>
      <c r="AA25" s="7" t="s">
        <v>6</v>
      </c>
      <c r="AB25" s="119"/>
      <c r="AC25" s="173"/>
      <c r="AD25" s="174"/>
      <c r="AE25" s="122">
        <f t="shared" si="0"/>
        <v>5</v>
      </c>
      <c r="AF25" s="175">
        <f>(E11+M11+Q11+U11+Y11+AC11+E25+I25+M25+Q25+U25+Y25+AC25)/8</f>
        <v>144.2</v>
      </c>
      <c r="AG25" s="176"/>
      <c r="AH25" s="12"/>
      <c r="AI25" s="50" t="s">
        <v>107</v>
      </c>
      <c r="AJ25" s="51"/>
      <c r="AK25" s="51"/>
      <c r="AL25" s="51" t="s">
        <v>107</v>
      </c>
      <c r="AM25" s="51"/>
      <c r="AN25" s="51" t="s">
        <v>107</v>
      </c>
      <c r="AO25" s="82"/>
    </row>
    <row r="26" spans="1:41" ht="39" customHeight="1">
      <c r="A26" s="38" t="s">
        <v>11</v>
      </c>
      <c r="B26" s="41" t="s">
        <v>155</v>
      </c>
      <c r="C26" s="7" t="s">
        <v>6</v>
      </c>
      <c r="D26" s="119">
        <v>0</v>
      </c>
      <c r="E26" s="173">
        <v>12</v>
      </c>
      <c r="F26" s="174"/>
      <c r="G26" s="7" t="s">
        <v>7</v>
      </c>
      <c r="H26" s="119">
        <v>1</v>
      </c>
      <c r="I26" s="173">
        <v>110</v>
      </c>
      <c r="J26" s="174"/>
      <c r="K26" s="7" t="s">
        <v>8</v>
      </c>
      <c r="L26" s="119"/>
      <c r="M26" s="173"/>
      <c r="N26" s="174"/>
      <c r="O26" s="7" t="s">
        <v>9</v>
      </c>
      <c r="P26" s="119"/>
      <c r="Q26" s="173"/>
      <c r="R26" s="174"/>
      <c r="S26" s="7" t="s">
        <v>10</v>
      </c>
      <c r="T26" s="119"/>
      <c r="U26" s="173"/>
      <c r="V26" s="174"/>
      <c r="W26" s="7" t="s">
        <v>12</v>
      </c>
      <c r="X26" s="119"/>
      <c r="Y26" s="173"/>
      <c r="Z26" s="174"/>
      <c r="AA26" s="7" t="s">
        <v>5</v>
      </c>
      <c r="AB26" s="119"/>
      <c r="AC26" s="173"/>
      <c r="AD26" s="174"/>
      <c r="AE26" s="122">
        <f t="shared" si="0"/>
        <v>4</v>
      </c>
      <c r="AF26" s="175">
        <f>(E12+I12+M12+U12+Y12+AC12+E26+I26+M26+Q26+U26+Y26+AC26)/8</f>
        <v>108.3</v>
      </c>
      <c r="AG26" s="176"/>
      <c r="AH26" s="12"/>
      <c r="AI26" s="50" t="s">
        <v>107</v>
      </c>
      <c r="AJ26" s="51"/>
      <c r="AK26" s="51" t="s">
        <v>107</v>
      </c>
      <c r="AL26" s="51"/>
      <c r="AM26" s="51"/>
      <c r="AN26" s="51" t="s">
        <v>107</v>
      </c>
      <c r="AO26" s="82"/>
    </row>
    <row r="27" spans="1:41" ht="39" customHeight="1" thickBot="1">
      <c r="A27" s="44" t="s">
        <v>12</v>
      </c>
      <c r="B27" s="45" t="s">
        <v>156</v>
      </c>
      <c r="C27" s="46" t="s">
        <v>5</v>
      </c>
      <c r="D27" s="120">
        <v>1</v>
      </c>
      <c r="E27" s="177">
        <v>38.5</v>
      </c>
      <c r="F27" s="178"/>
      <c r="G27" s="46" t="s">
        <v>9</v>
      </c>
      <c r="H27" s="120">
        <v>1</v>
      </c>
      <c r="I27" s="177">
        <v>0</v>
      </c>
      <c r="J27" s="178"/>
      <c r="K27" s="46" t="s">
        <v>6</v>
      </c>
      <c r="L27" s="120"/>
      <c r="M27" s="177"/>
      <c r="N27" s="178"/>
      <c r="O27" s="46" t="s">
        <v>10</v>
      </c>
      <c r="P27" s="120"/>
      <c r="Q27" s="177"/>
      <c r="R27" s="178"/>
      <c r="S27" s="46" t="s">
        <v>7</v>
      </c>
      <c r="T27" s="120"/>
      <c r="U27" s="177"/>
      <c r="V27" s="178"/>
      <c r="W27" s="46" t="s">
        <v>11</v>
      </c>
      <c r="X27" s="120"/>
      <c r="Y27" s="177"/>
      <c r="Z27" s="178"/>
      <c r="AA27" s="46" t="s">
        <v>8</v>
      </c>
      <c r="AB27" s="120"/>
      <c r="AC27" s="177"/>
      <c r="AD27" s="178"/>
      <c r="AE27" s="123">
        <f>(D13+H13+L13+P13+T13+X13+AB13+D27+H27+L27+P27+T27+X27+AB27)</f>
        <v>4</v>
      </c>
      <c r="AF27" s="179">
        <f>(E13+M13+U13+Y13+AC13+E27+I27+M27+Q27+U27+Y27+AC27)/8</f>
        <v>115.21249999999999</v>
      </c>
      <c r="AG27" s="180"/>
      <c r="AH27" s="65"/>
      <c r="AI27" s="84"/>
      <c r="AJ27" s="85" t="s">
        <v>107</v>
      </c>
      <c r="AK27" s="85"/>
      <c r="AL27" s="85" t="s">
        <v>107</v>
      </c>
      <c r="AM27" s="85"/>
      <c r="AN27" s="85" t="s">
        <v>107</v>
      </c>
      <c r="AO27" s="86" t="s">
        <v>107</v>
      </c>
    </row>
  </sheetData>
  <sheetProtection/>
  <mergeCells count="162"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M10:N10"/>
    <mergeCell ref="M11:N11"/>
    <mergeCell ref="M12:N12"/>
    <mergeCell ref="M13:N13"/>
    <mergeCell ref="Q6:R6"/>
    <mergeCell ref="Q7:R7"/>
    <mergeCell ref="Q8:R8"/>
    <mergeCell ref="Q9:R9"/>
    <mergeCell ref="Q10:R10"/>
    <mergeCell ref="Q11:R11"/>
    <mergeCell ref="Q12:R12"/>
    <mergeCell ref="Q13:R13"/>
    <mergeCell ref="U6:V6"/>
    <mergeCell ref="U7:V7"/>
    <mergeCell ref="U8:V8"/>
    <mergeCell ref="U9:V9"/>
    <mergeCell ref="U10:V10"/>
    <mergeCell ref="U11:V11"/>
    <mergeCell ref="U12:V12"/>
    <mergeCell ref="U13:V13"/>
    <mergeCell ref="AC12:AD12"/>
    <mergeCell ref="AC13:AD13"/>
    <mergeCell ref="Y6:Z6"/>
    <mergeCell ref="Y7:Z7"/>
    <mergeCell ref="Y8:Z8"/>
    <mergeCell ref="Y9:Z9"/>
    <mergeCell ref="Y10:Z10"/>
    <mergeCell ref="Y11:Z11"/>
    <mergeCell ref="AC6:AD6"/>
    <mergeCell ref="AC7:AD7"/>
    <mergeCell ref="AC8:AD8"/>
    <mergeCell ref="AC9:AD9"/>
    <mergeCell ref="AC10:AD10"/>
    <mergeCell ref="AC11:AD11"/>
    <mergeCell ref="I4:J4"/>
    <mergeCell ref="M4:N4"/>
    <mergeCell ref="Q4:R4"/>
    <mergeCell ref="U4:V4"/>
    <mergeCell ref="Y4:Z4"/>
    <mergeCell ref="AC4:AD4"/>
    <mergeCell ref="AE3:AH4"/>
    <mergeCell ref="AI4:AO4"/>
    <mergeCell ref="AI18:AO18"/>
    <mergeCell ref="AI17:AO17"/>
    <mergeCell ref="AI3:AO3"/>
    <mergeCell ref="AF18:AG18"/>
    <mergeCell ref="AA17:AD17"/>
    <mergeCell ref="AE17:AH17"/>
    <mergeCell ref="A5:AG5"/>
    <mergeCell ref="A16:AD16"/>
    <mergeCell ref="A17:B18"/>
    <mergeCell ref="C17:F17"/>
    <mergeCell ref="G17:J17"/>
    <mergeCell ref="AE6:AH13"/>
    <mergeCell ref="Y12:Z12"/>
    <mergeCell ref="Y13:Z13"/>
    <mergeCell ref="M18:N18"/>
    <mergeCell ref="Q18:R18"/>
    <mergeCell ref="U18:V18"/>
    <mergeCell ref="Y18:Z18"/>
    <mergeCell ref="K17:N17"/>
    <mergeCell ref="O17:R17"/>
    <mergeCell ref="S17:V17"/>
    <mergeCell ref="W17:Z17"/>
    <mergeCell ref="AC18:AD18"/>
    <mergeCell ref="A19:AG19"/>
    <mergeCell ref="E20:F20"/>
    <mergeCell ref="I20:J20"/>
    <mergeCell ref="M20:N20"/>
    <mergeCell ref="Q20:R20"/>
    <mergeCell ref="U20:V20"/>
    <mergeCell ref="Y20:Z20"/>
    <mergeCell ref="E18:F18"/>
    <mergeCell ref="I18:J18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3" zoomScaleNormal="73" zoomScalePageLayoutView="0" workbookViewId="0" topLeftCell="A1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50" width="9.140625" style="2" customWidth="1"/>
    <col min="51" max="51" width="10.28125" style="2" bestFit="1" customWidth="1"/>
    <col min="52" max="68" width="9.140625" style="2" customWidth="1"/>
    <col min="69" max="16384" width="9.140625" style="2" customWidth="1"/>
  </cols>
  <sheetData>
    <row r="1" spans="1:40" ht="41.25" customHeight="1">
      <c r="A1" s="32"/>
      <c r="B1" s="13" t="s">
        <v>90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55" ht="8.25" customHeight="1" thickBo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  <c r="AX2" s="68"/>
      <c r="AY2" s="68"/>
      <c r="AZ2" s="68"/>
      <c r="BA2" s="68"/>
      <c r="BB2" s="68"/>
      <c r="BC2" s="68"/>
    </row>
    <row r="3" spans="1:48" ht="21.75" customHeight="1">
      <c r="A3" s="256" t="s">
        <v>4</v>
      </c>
      <c r="B3" s="250" t="s">
        <v>23</v>
      </c>
      <c r="C3" s="250"/>
      <c r="D3" s="250"/>
      <c r="E3" s="250"/>
      <c r="F3" s="250"/>
      <c r="G3" s="250"/>
      <c r="H3" s="250"/>
      <c r="I3" s="250"/>
      <c r="J3" s="252"/>
      <c r="K3" s="19"/>
      <c r="L3" s="250" t="s">
        <v>0</v>
      </c>
      <c r="M3" s="250"/>
      <c r="N3" s="250"/>
      <c r="O3" s="250"/>
      <c r="P3" s="250"/>
      <c r="Q3" s="250"/>
      <c r="R3" s="250"/>
      <c r="S3" s="250"/>
      <c r="T3" s="252"/>
      <c r="U3" s="19"/>
      <c r="V3" s="250" t="s">
        <v>15</v>
      </c>
      <c r="W3" s="250"/>
      <c r="X3" s="250"/>
      <c r="Y3" s="250"/>
      <c r="Z3" s="250"/>
      <c r="AA3" s="250"/>
      <c r="AB3" s="250"/>
      <c r="AC3" s="250"/>
      <c r="AD3" s="252"/>
      <c r="AE3" s="19"/>
      <c r="AF3" s="250" t="s">
        <v>16</v>
      </c>
      <c r="AG3" s="250"/>
      <c r="AH3" s="250"/>
      <c r="AI3" s="250"/>
      <c r="AJ3" s="250"/>
      <c r="AK3" s="250"/>
      <c r="AL3" s="250"/>
      <c r="AM3" s="250"/>
      <c r="AN3" s="251"/>
      <c r="AT3" s="234" t="s">
        <v>91</v>
      </c>
      <c r="AU3" s="234"/>
      <c r="AV3" s="234"/>
    </row>
    <row r="4" spans="1:55" ht="29.25" customHeight="1">
      <c r="A4" s="257"/>
      <c r="B4" s="245" t="s">
        <v>1</v>
      </c>
      <c r="C4" s="247" t="s">
        <v>2</v>
      </c>
      <c r="D4" s="247"/>
      <c r="E4" s="247"/>
      <c r="F4" s="247"/>
      <c r="G4" s="247"/>
      <c r="H4" s="247"/>
      <c r="I4" s="247"/>
      <c r="J4" s="243" t="s">
        <v>3</v>
      </c>
      <c r="K4" s="15"/>
      <c r="L4" s="245" t="s">
        <v>1</v>
      </c>
      <c r="M4" s="247" t="s">
        <v>2</v>
      </c>
      <c r="N4" s="247"/>
      <c r="O4" s="247"/>
      <c r="P4" s="247"/>
      <c r="Q4" s="247"/>
      <c r="R4" s="247"/>
      <c r="S4" s="247"/>
      <c r="T4" s="243" t="s">
        <v>3</v>
      </c>
      <c r="U4" s="15"/>
      <c r="V4" s="245" t="s">
        <v>1</v>
      </c>
      <c r="W4" s="247" t="s">
        <v>2</v>
      </c>
      <c r="X4" s="247"/>
      <c r="Y4" s="247"/>
      <c r="Z4" s="247"/>
      <c r="AA4" s="247"/>
      <c r="AB4" s="247"/>
      <c r="AC4" s="247"/>
      <c r="AD4" s="243" t="s">
        <v>3</v>
      </c>
      <c r="AE4" s="15"/>
      <c r="AF4" s="245" t="s">
        <v>1</v>
      </c>
      <c r="AG4" s="247" t="s">
        <v>2</v>
      </c>
      <c r="AH4" s="247"/>
      <c r="AI4" s="247"/>
      <c r="AJ4" s="247"/>
      <c r="AK4" s="247"/>
      <c r="AL4" s="247"/>
      <c r="AM4" s="247"/>
      <c r="AN4" s="248" t="s">
        <v>3</v>
      </c>
      <c r="AT4" s="234"/>
      <c r="AU4" s="234"/>
      <c r="AV4" s="234"/>
      <c r="AW4" s="68"/>
      <c r="AX4" s="68"/>
      <c r="AY4" s="68"/>
      <c r="AZ4" s="68"/>
      <c r="BA4" s="68"/>
      <c r="BB4" s="68"/>
      <c r="BC4" s="68"/>
    </row>
    <row r="5" spans="1:55" ht="29.25" customHeight="1" thickBot="1">
      <c r="A5" s="258"/>
      <c r="B5" s="246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44"/>
      <c r="K5" s="23"/>
      <c r="L5" s="246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44"/>
      <c r="U5" s="23"/>
      <c r="V5" s="246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44"/>
      <c r="AE5" s="23"/>
      <c r="AF5" s="246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49"/>
      <c r="AO5" s="253" t="s">
        <v>26</v>
      </c>
      <c r="AP5" s="254"/>
      <c r="AQ5" s="254"/>
      <c r="AR5" s="255"/>
      <c r="AT5" s="234"/>
      <c r="AU5" s="234"/>
      <c r="AV5" s="234"/>
      <c r="AW5"/>
      <c r="AX5" s="68"/>
      <c r="AY5" s="68"/>
      <c r="AZ5" s="68"/>
      <c r="BA5" s="68"/>
      <c r="BB5" s="68"/>
      <c r="BC5" s="68"/>
    </row>
    <row r="6" spans="1:55" ht="5.25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  <c r="AX6" s="68"/>
      <c r="AY6" s="68"/>
      <c r="AZ6" s="68"/>
      <c r="BA6" s="68"/>
      <c r="BB6" s="68"/>
      <c r="BC6" s="68"/>
    </row>
    <row r="7" spans="1:61" ht="29.25" customHeight="1">
      <c r="A7" s="33" t="s">
        <v>13</v>
      </c>
      <c r="B7" s="88" t="s">
        <v>150</v>
      </c>
      <c r="C7" s="24">
        <v>1</v>
      </c>
      <c r="D7" s="24">
        <v>1</v>
      </c>
      <c r="E7" s="24">
        <v>1</v>
      </c>
      <c r="F7" s="24"/>
      <c r="G7" s="24">
        <v>2</v>
      </c>
      <c r="H7" s="24"/>
      <c r="I7" s="25"/>
      <c r="J7" s="18">
        <f>SUM(C7:I7)</f>
        <v>5</v>
      </c>
      <c r="K7" s="26"/>
      <c r="L7" s="88" t="s">
        <v>151</v>
      </c>
      <c r="M7" s="117"/>
      <c r="N7" s="24"/>
      <c r="O7" s="24">
        <v>2</v>
      </c>
      <c r="P7" s="24">
        <v>1</v>
      </c>
      <c r="Q7" s="24"/>
      <c r="R7" s="24"/>
      <c r="S7" s="25"/>
      <c r="T7" s="18">
        <f>SUM(M7:S7)</f>
        <v>3</v>
      </c>
      <c r="U7" s="26"/>
      <c r="V7" s="88" t="s">
        <v>152</v>
      </c>
      <c r="W7" s="24">
        <v>1</v>
      </c>
      <c r="X7" s="24">
        <v>2</v>
      </c>
      <c r="Y7" s="24">
        <v>2</v>
      </c>
      <c r="Z7" s="24">
        <v>2</v>
      </c>
      <c r="AA7" s="24">
        <v>2</v>
      </c>
      <c r="AB7" s="24">
        <v>1</v>
      </c>
      <c r="AC7" s="25"/>
      <c r="AD7" s="18">
        <f>SUM(W7:AC7)</f>
        <v>10</v>
      </c>
      <c r="AE7" s="26"/>
      <c r="AF7" s="88" t="s">
        <v>149</v>
      </c>
      <c r="AG7" s="117">
        <v>1</v>
      </c>
      <c r="AH7" s="24">
        <v>2</v>
      </c>
      <c r="AI7" s="24"/>
      <c r="AJ7" s="24"/>
      <c r="AK7" s="24">
        <v>1</v>
      </c>
      <c r="AL7" s="24">
        <v>3</v>
      </c>
      <c r="AM7" s="25"/>
      <c r="AN7" s="20">
        <f>SUM(AG7:AM7)</f>
        <v>7</v>
      </c>
      <c r="AO7" s="238" t="s">
        <v>6</v>
      </c>
      <c r="AP7" s="239" t="s">
        <v>7</v>
      </c>
      <c r="AQ7" s="239" t="s">
        <v>10</v>
      </c>
      <c r="AR7" s="235"/>
      <c r="AT7" s="232" t="s">
        <v>92</v>
      </c>
      <c r="AU7" s="232"/>
      <c r="AV7" s="232"/>
      <c r="AW7" s="68"/>
      <c r="AX7" s="68"/>
      <c r="AY7" s="68"/>
      <c r="AZ7" s="68"/>
      <c r="BA7" s="68"/>
      <c r="BB7" s="68"/>
      <c r="BC7" s="68"/>
      <c r="BD7" s="66"/>
      <c r="BE7" s="66"/>
      <c r="BF7" s="66"/>
      <c r="BG7" s="66"/>
      <c r="BH7" s="66"/>
      <c r="BI7" s="66"/>
    </row>
    <row r="8" spans="1:61" ht="29.25" customHeight="1" thickBot="1">
      <c r="A8" s="34" t="s">
        <v>30</v>
      </c>
      <c r="B8" s="89" t="s">
        <v>155</v>
      </c>
      <c r="C8" s="116"/>
      <c r="D8" s="27"/>
      <c r="E8" s="27"/>
      <c r="F8" s="27">
        <v>1</v>
      </c>
      <c r="G8" s="27"/>
      <c r="H8" s="27">
        <v>1</v>
      </c>
      <c r="I8" s="28"/>
      <c r="J8" s="29">
        <f>SUM(C8:I8)</f>
        <v>2</v>
      </c>
      <c r="K8" s="30"/>
      <c r="L8" s="89" t="s">
        <v>154</v>
      </c>
      <c r="M8" s="27">
        <v>1</v>
      </c>
      <c r="N8" s="27">
        <v>4</v>
      </c>
      <c r="O8" s="27"/>
      <c r="P8" s="27"/>
      <c r="Q8" s="27">
        <v>2</v>
      </c>
      <c r="R8" s="27">
        <v>1</v>
      </c>
      <c r="S8" s="28"/>
      <c r="T8" s="29">
        <f>SUM(M8:S8)</f>
        <v>8</v>
      </c>
      <c r="U8" s="30"/>
      <c r="V8" s="89" t="s">
        <v>153</v>
      </c>
      <c r="W8" s="116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156</v>
      </c>
      <c r="AG8" s="27"/>
      <c r="AH8" s="27"/>
      <c r="AI8" s="27">
        <v>2</v>
      </c>
      <c r="AJ8" s="27">
        <v>1</v>
      </c>
      <c r="AK8" s="27"/>
      <c r="AL8" s="27"/>
      <c r="AM8" s="28"/>
      <c r="AN8" s="31">
        <f>SUM(AG8:AM8)</f>
        <v>3</v>
      </c>
      <c r="AO8" s="238"/>
      <c r="AP8" s="239"/>
      <c r="AQ8" s="239"/>
      <c r="AR8" s="235"/>
      <c r="AS8" s="35"/>
      <c r="AT8" s="232"/>
      <c r="AU8" s="232"/>
      <c r="AV8" s="232"/>
      <c r="AX8" s="67"/>
      <c r="AY8" s="68"/>
      <c r="AZ8" s="68"/>
      <c r="BA8" s="68"/>
      <c r="BB8" s="68"/>
      <c r="BC8" s="68"/>
      <c r="BD8" s="66"/>
      <c r="BE8" s="66"/>
      <c r="BF8" s="66"/>
      <c r="BG8" s="66"/>
      <c r="BH8" s="66"/>
      <c r="BI8" s="66"/>
    </row>
    <row r="9" spans="1:61" ht="5.25" customHeight="1" thickBo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  <c r="AX9" s="67"/>
      <c r="AY9" s="68"/>
      <c r="AZ9" s="68"/>
      <c r="BA9" s="68"/>
      <c r="BB9" s="68"/>
      <c r="BC9" s="68"/>
      <c r="BD9" s="66"/>
      <c r="BE9" s="66"/>
      <c r="BF9" s="66"/>
      <c r="BG9" s="66"/>
      <c r="BH9" s="66"/>
      <c r="BI9" s="66"/>
    </row>
    <row r="10" spans="1:61" ht="29.25" customHeight="1">
      <c r="A10" s="33" t="s">
        <v>25</v>
      </c>
      <c r="B10" s="88" t="s">
        <v>156</v>
      </c>
      <c r="C10" s="24"/>
      <c r="D10" s="24"/>
      <c r="E10" s="24"/>
      <c r="F10" s="24"/>
      <c r="G10" s="24"/>
      <c r="H10" s="24"/>
      <c r="I10" s="25"/>
      <c r="J10" s="18">
        <v>1</v>
      </c>
      <c r="K10" s="26"/>
      <c r="L10" s="88" t="s">
        <v>149</v>
      </c>
      <c r="M10" s="24">
        <v>1</v>
      </c>
      <c r="N10" s="24"/>
      <c r="O10" s="24">
        <v>4</v>
      </c>
      <c r="P10" s="24"/>
      <c r="Q10" s="24"/>
      <c r="R10" s="24"/>
      <c r="S10" s="25"/>
      <c r="T10" s="18">
        <f>SUM(M10:S10)</f>
        <v>5</v>
      </c>
      <c r="U10" s="26"/>
      <c r="V10" s="88" t="s">
        <v>155</v>
      </c>
      <c r="W10" s="117">
        <v>2</v>
      </c>
      <c r="X10" s="24"/>
      <c r="Y10" s="24"/>
      <c r="Z10" s="24">
        <v>1</v>
      </c>
      <c r="AA10" s="24"/>
      <c r="AB10" s="24"/>
      <c r="AC10" s="25"/>
      <c r="AD10" s="18">
        <f>SUM(W10:AC10)</f>
        <v>3</v>
      </c>
      <c r="AE10" s="26"/>
      <c r="AF10" s="88" t="s">
        <v>154</v>
      </c>
      <c r="AG10" s="24"/>
      <c r="AH10" s="24">
        <v>2</v>
      </c>
      <c r="AI10" s="24">
        <v>0</v>
      </c>
      <c r="AJ10" s="24">
        <v>1</v>
      </c>
      <c r="AK10" s="24">
        <v>1</v>
      </c>
      <c r="AL10" s="24"/>
      <c r="AM10" s="25"/>
      <c r="AN10" s="20">
        <f>SUM(AG10:AM10)</f>
        <v>4</v>
      </c>
      <c r="AO10" s="238" t="s">
        <v>9</v>
      </c>
      <c r="AP10" s="237" t="s">
        <v>12</v>
      </c>
      <c r="AQ10" s="237" t="s">
        <v>5</v>
      </c>
      <c r="AR10" s="236" t="s">
        <v>11</v>
      </c>
      <c r="AS10" s="35"/>
      <c r="AT10" s="232" t="s">
        <v>93</v>
      </c>
      <c r="AU10" s="232"/>
      <c r="AV10" s="232"/>
      <c r="AW10" s="67"/>
      <c r="AX10" s="67"/>
      <c r="AY10" s="68"/>
      <c r="AZ10" s="68"/>
      <c r="BA10" s="68"/>
      <c r="BB10" s="68"/>
      <c r="BC10" s="68"/>
      <c r="BD10" s="66"/>
      <c r="BE10" s="66"/>
      <c r="BF10" s="66"/>
      <c r="BG10" s="66"/>
      <c r="BH10" s="66"/>
      <c r="BI10" s="66"/>
    </row>
    <row r="11" spans="1:61" ht="29.25" customHeight="1" thickBot="1">
      <c r="A11" s="34" t="s">
        <v>129</v>
      </c>
      <c r="B11" s="89" t="s">
        <v>153</v>
      </c>
      <c r="C11" s="27" t="s">
        <v>165</v>
      </c>
      <c r="D11" s="27" t="s">
        <v>165</v>
      </c>
      <c r="E11" s="27" t="s">
        <v>165</v>
      </c>
      <c r="F11" s="27" t="s">
        <v>165</v>
      </c>
      <c r="G11" s="27" t="s">
        <v>165</v>
      </c>
      <c r="H11" s="27" t="s">
        <v>165</v>
      </c>
      <c r="I11" s="28"/>
      <c r="J11" s="29">
        <f>SUM(C11:I11)</f>
        <v>0</v>
      </c>
      <c r="K11" s="30"/>
      <c r="L11" s="89" t="s">
        <v>150</v>
      </c>
      <c r="M11" s="116"/>
      <c r="N11" s="27">
        <v>3</v>
      </c>
      <c r="O11" s="27"/>
      <c r="P11" s="27">
        <v>1</v>
      </c>
      <c r="Q11" s="27">
        <v>3</v>
      </c>
      <c r="R11" s="27">
        <v>3</v>
      </c>
      <c r="S11" s="28"/>
      <c r="T11" s="29">
        <f>SUM(M11:S11)</f>
        <v>10</v>
      </c>
      <c r="U11" s="30"/>
      <c r="V11" s="89" t="s">
        <v>151</v>
      </c>
      <c r="W11" s="27"/>
      <c r="X11" s="27">
        <v>1</v>
      </c>
      <c r="Y11" s="27">
        <v>1</v>
      </c>
      <c r="Z11" s="27"/>
      <c r="AA11" s="27">
        <v>2</v>
      </c>
      <c r="AB11" s="27">
        <v>1</v>
      </c>
      <c r="AC11" s="28"/>
      <c r="AD11" s="29">
        <f>SUM(W11:AC11)</f>
        <v>5</v>
      </c>
      <c r="AE11" s="30"/>
      <c r="AF11" s="89" t="s">
        <v>152</v>
      </c>
      <c r="AG11" s="116">
        <v>2</v>
      </c>
      <c r="AH11" s="27"/>
      <c r="AI11" s="27">
        <v>0</v>
      </c>
      <c r="AJ11" s="27"/>
      <c r="AK11" s="27"/>
      <c r="AL11" s="27">
        <v>1</v>
      </c>
      <c r="AM11" s="28"/>
      <c r="AN11" s="31">
        <f>SUM(AG11:AM11)</f>
        <v>3</v>
      </c>
      <c r="AO11" s="238"/>
      <c r="AP11" s="237"/>
      <c r="AQ11" s="237"/>
      <c r="AR11" s="236"/>
      <c r="AS11" s="35"/>
      <c r="AT11" s="232"/>
      <c r="AU11" s="232"/>
      <c r="AV11" s="232"/>
      <c r="AX11" s="67"/>
      <c r="AY11" s="68"/>
      <c r="AZ11" s="68"/>
      <c r="BA11" s="68"/>
      <c r="BB11" s="68"/>
      <c r="BC11" s="68"/>
      <c r="BD11" s="66"/>
      <c r="BE11" s="66"/>
      <c r="BF11" s="66"/>
      <c r="BG11" s="66"/>
      <c r="BH11" s="66"/>
      <c r="BI11" s="66"/>
    </row>
    <row r="12" spans="1:61" ht="5.25" customHeight="1" thickBo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  <c r="AX12" s="67"/>
      <c r="AY12" s="68"/>
      <c r="AZ12" s="68"/>
      <c r="BA12" s="68"/>
      <c r="BB12" s="68"/>
      <c r="BC12" s="68"/>
      <c r="BD12" s="66"/>
      <c r="BE12" s="66"/>
      <c r="BF12" s="66"/>
      <c r="BG12" s="66"/>
      <c r="BH12" s="66"/>
      <c r="BI12" s="66"/>
    </row>
    <row r="13" spans="1:61" ht="29.25" customHeight="1">
      <c r="A13" s="33" t="s">
        <v>13</v>
      </c>
      <c r="B13" s="88" t="s">
        <v>151</v>
      </c>
      <c r="C13" s="24"/>
      <c r="D13" s="24">
        <v>3</v>
      </c>
      <c r="E13" s="24"/>
      <c r="F13" s="24">
        <v>1</v>
      </c>
      <c r="G13" s="24"/>
      <c r="H13" s="24">
        <v>2</v>
      </c>
      <c r="I13" s="25"/>
      <c r="J13" s="18">
        <f>SUM(C13:I13)</f>
        <v>6</v>
      </c>
      <c r="K13" s="26"/>
      <c r="L13" s="88" t="s">
        <v>152</v>
      </c>
      <c r="M13" s="24"/>
      <c r="N13" s="24">
        <v>1</v>
      </c>
      <c r="O13" s="24">
        <v>2</v>
      </c>
      <c r="P13" s="24"/>
      <c r="Q13" s="24"/>
      <c r="R13" s="24"/>
      <c r="S13" s="25"/>
      <c r="T13" s="18">
        <f>SUM(M13:S13)</f>
        <v>3</v>
      </c>
      <c r="U13" s="26"/>
      <c r="V13" s="88" t="s">
        <v>153</v>
      </c>
      <c r="W13" s="117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150</v>
      </c>
      <c r="AG13" s="117"/>
      <c r="AH13" s="24">
        <v>5</v>
      </c>
      <c r="AI13" s="24"/>
      <c r="AJ13" s="24"/>
      <c r="AK13" s="24"/>
      <c r="AL13" s="24">
        <v>1</v>
      </c>
      <c r="AM13" s="25">
        <v>3</v>
      </c>
      <c r="AN13" s="20">
        <f>SUM(AG13:AM13)</f>
        <v>9</v>
      </c>
      <c r="AO13" s="238" t="s">
        <v>8</v>
      </c>
      <c r="AP13" s="237" t="s">
        <v>11</v>
      </c>
      <c r="AQ13" s="237" t="s">
        <v>7</v>
      </c>
      <c r="AR13" s="236"/>
      <c r="AS13" s="35"/>
      <c r="AT13" s="232" t="s">
        <v>94</v>
      </c>
      <c r="AU13" s="232"/>
      <c r="AV13" s="232"/>
      <c r="AW13" s="68"/>
      <c r="AX13" s="67"/>
      <c r="AY13" s="68"/>
      <c r="AZ13" s="68"/>
      <c r="BA13" s="68"/>
      <c r="BB13" s="68"/>
      <c r="BC13" s="68"/>
      <c r="BD13" s="66"/>
      <c r="BE13" s="66"/>
      <c r="BF13" s="66"/>
      <c r="BG13" s="66"/>
      <c r="BH13" s="66"/>
      <c r="BI13" s="66"/>
    </row>
    <row r="14" spans="1:61" ht="29.25" customHeight="1" thickBot="1">
      <c r="A14" s="34" t="s">
        <v>130</v>
      </c>
      <c r="B14" s="89" t="s">
        <v>149</v>
      </c>
      <c r="C14" s="116">
        <v>1</v>
      </c>
      <c r="D14" s="27"/>
      <c r="E14" s="27">
        <v>2</v>
      </c>
      <c r="F14" s="27"/>
      <c r="G14" s="27">
        <v>1</v>
      </c>
      <c r="H14" s="27"/>
      <c r="I14" s="28"/>
      <c r="J14" s="29">
        <f>SUM(C14:I14)</f>
        <v>4</v>
      </c>
      <c r="K14" s="30"/>
      <c r="L14" s="89" t="s">
        <v>155</v>
      </c>
      <c r="M14" s="116">
        <v>1</v>
      </c>
      <c r="N14" s="27"/>
      <c r="O14" s="27"/>
      <c r="P14" s="27">
        <v>2</v>
      </c>
      <c r="Q14" s="27">
        <v>1</v>
      </c>
      <c r="R14" s="27">
        <v>1</v>
      </c>
      <c r="S14" s="28"/>
      <c r="T14" s="29">
        <f>SUM(M14:S14)</f>
        <v>5</v>
      </c>
      <c r="U14" s="30"/>
      <c r="V14" s="89" t="s">
        <v>154</v>
      </c>
      <c r="W14" s="27">
        <v>2</v>
      </c>
      <c r="X14" s="27">
        <v>2</v>
      </c>
      <c r="Y14" s="27">
        <v>2</v>
      </c>
      <c r="Z14" s="27">
        <v>2</v>
      </c>
      <c r="AA14" s="27">
        <v>4</v>
      </c>
      <c r="AB14" s="27">
        <v>2</v>
      </c>
      <c r="AC14" s="28"/>
      <c r="AD14" s="29">
        <f>SUM(W14:AC14)</f>
        <v>14</v>
      </c>
      <c r="AE14" s="30"/>
      <c r="AF14" s="89" t="s">
        <v>156</v>
      </c>
      <c r="AG14" s="27">
        <v>1</v>
      </c>
      <c r="AH14" s="27"/>
      <c r="AI14" s="27">
        <v>3</v>
      </c>
      <c r="AJ14" s="27">
        <v>1</v>
      </c>
      <c r="AK14" s="27">
        <v>1</v>
      </c>
      <c r="AL14" s="27"/>
      <c r="AM14" s="28"/>
      <c r="AN14" s="31">
        <f>SUM(AG14:AM14)</f>
        <v>6</v>
      </c>
      <c r="AO14" s="238"/>
      <c r="AP14" s="237"/>
      <c r="AQ14" s="237"/>
      <c r="AR14" s="236"/>
      <c r="AS14" s="35"/>
      <c r="AT14" s="232"/>
      <c r="AU14" s="232"/>
      <c r="AV14" s="232"/>
      <c r="AX14" s="67"/>
      <c r="AY14" s="68"/>
      <c r="AZ14" s="68"/>
      <c r="BA14" s="68"/>
      <c r="BB14" s="68"/>
      <c r="BC14" s="68"/>
      <c r="BD14" s="66"/>
      <c r="BE14" s="66"/>
      <c r="BF14" s="66"/>
      <c r="BG14" s="66"/>
      <c r="BH14" s="66"/>
      <c r="BI14" s="66"/>
    </row>
    <row r="15" spans="1:61" ht="5.25" customHeight="1" thickBo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  <c r="AX15" s="67"/>
      <c r="AY15" s="68"/>
      <c r="AZ15" s="68"/>
      <c r="BA15" s="68"/>
      <c r="BB15" s="68"/>
      <c r="BC15" s="68"/>
      <c r="BD15" s="66"/>
      <c r="BE15" s="66"/>
      <c r="BF15" s="66"/>
      <c r="BG15" s="66"/>
      <c r="BH15" s="66"/>
      <c r="BI15" s="66"/>
    </row>
    <row r="16" spans="1:61" ht="29.25" customHeight="1">
      <c r="A16" s="33" t="s">
        <v>13</v>
      </c>
      <c r="B16" s="88" t="s">
        <v>156</v>
      </c>
      <c r="C16" s="24">
        <v>2</v>
      </c>
      <c r="D16" s="24"/>
      <c r="E16" s="24">
        <v>2</v>
      </c>
      <c r="F16" s="24"/>
      <c r="G16" s="24"/>
      <c r="H16" s="24">
        <v>1</v>
      </c>
      <c r="I16" s="25"/>
      <c r="J16" s="18">
        <f>SUM(C16:I16)</f>
        <v>5</v>
      </c>
      <c r="K16" s="26"/>
      <c r="L16" s="88" t="s">
        <v>150</v>
      </c>
      <c r="M16" s="24">
        <v>1</v>
      </c>
      <c r="N16" s="24"/>
      <c r="O16" s="24">
        <v>3</v>
      </c>
      <c r="P16" s="24">
        <v>1</v>
      </c>
      <c r="Q16" s="24"/>
      <c r="R16" s="24">
        <v>1</v>
      </c>
      <c r="S16" s="25"/>
      <c r="T16" s="18">
        <f>SUM(M16:S16)</f>
        <v>6</v>
      </c>
      <c r="U16" s="26"/>
      <c r="V16" s="88" t="s">
        <v>149</v>
      </c>
      <c r="W16" s="117">
        <v>1</v>
      </c>
      <c r="X16" s="24"/>
      <c r="Y16" s="24"/>
      <c r="Z16" s="24">
        <v>1</v>
      </c>
      <c r="AA16" s="24">
        <v>1</v>
      </c>
      <c r="AB16" s="24">
        <v>4</v>
      </c>
      <c r="AC16" s="25"/>
      <c r="AD16" s="18">
        <f>SUM(W16:AC16)</f>
        <v>7</v>
      </c>
      <c r="AE16" s="26"/>
      <c r="AF16" s="88" t="s">
        <v>155</v>
      </c>
      <c r="AG16" s="24">
        <v>2</v>
      </c>
      <c r="AH16" s="24"/>
      <c r="AI16" s="24">
        <v>1</v>
      </c>
      <c r="AJ16" s="24"/>
      <c r="AK16" s="24"/>
      <c r="AL16" s="24"/>
      <c r="AM16" s="25"/>
      <c r="AN16" s="20">
        <f>SUM(AG16:AM16)</f>
        <v>3</v>
      </c>
      <c r="AO16" s="238" t="s">
        <v>12</v>
      </c>
      <c r="AP16" s="237" t="s">
        <v>10</v>
      </c>
      <c r="AQ16" s="237" t="s">
        <v>6</v>
      </c>
      <c r="AR16" s="236"/>
      <c r="AS16" s="35"/>
      <c r="AT16" s="232" t="s">
        <v>95</v>
      </c>
      <c r="AU16" s="232"/>
      <c r="AV16" s="232"/>
      <c r="AW16" s="67"/>
      <c r="AX16" s="67"/>
      <c r="AY16" s="68"/>
      <c r="AZ16" s="68"/>
      <c r="BA16" s="68"/>
      <c r="BB16" s="68"/>
      <c r="BC16" s="68"/>
      <c r="BD16" s="66"/>
      <c r="BE16" s="66"/>
      <c r="BF16" s="66"/>
      <c r="BG16" s="66"/>
      <c r="BH16" s="66"/>
      <c r="BI16" s="66"/>
    </row>
    <row r="17" spans="1:61" ht="29.25" customHeight="1" thickBot="1">
      <c r="A17" s="34" t="s">
        <v>131</v>
      </c>
      <c r="B17" s="89" t="s">
        <v>154</v>
      </c>
      <c r="C17" s="116"/>
      <c r="D17" s="27">
        <v>1</v>
      </c>
      <c r="E17" s="27"/>
      <c r="F17" s="27">
        <v>2</v>
      </c>
      <c r="G17" s="27">
        <v>1</v>
      </c>
      <c r="H17" s="27"/>
      <c r="I17" s="28"/>
      <c r="J17" s="29">
        <f>SUM(C17:I17)</f>
        <v>4</v>
      </c>
      <c r="K17" s="30"/>
      <c r="L17" s="89" t="s">
        <v>151</v>
      </c>
      <c r="M17" s="116"/>
      <c r="N17" s="27">
        <v>3</v>
      </c>
      <c r="O17" s="27"/>
      <c r="P17" s="27"/>
      <c r="Q17" s="27">
        <v>1</v>
      </c>
      <c r="R17" s="27"/>
      <c r="S17" s="28"/>
      <c r="T17" s="29">
        <f>SUM(M17:S17)</f>
        <v>4</v>
      </c>
      <c r="U17" s="30"/>
      <c r="V17" s="89" t="s">
        <v>152</v>
      </c>
      <c r="W17" s="27"/>
      <c r="X17" s="27">
        <v>1</v>
      </c>
      <c r="Y17" s="27">
        <v>2</v>
      </c>
      <c r="Z17" s="27"/>
      <c r="AA17" s="27"/>
      <c r="AB17" s="27"/>
      <c r="AC17" s="28"/>
      <c r="AD17" s="29">
        <f>SUM(W17:AC17)</f>
        <v>3</v>
      </c>
      <c r="AE17" s="30"/>
      <c r="AF17" s="89" t="s">
        <v>153</v>
      </c>
      <c r="AG17" s="116"/>
      <c r="AH17" s="27">
        <v>1</v>
      </c>
      <c r="AI17" s="27"/>
      <c r="AJ17" s="27">
        <v>1</v>
      </c>
      <c r="AK17" s="27">
        <v>2</v>
      </c>
      <c r="AL17" s="27">
        <v>2</v>
      </c>
      <c r="AM17" s="28"/>
      <c r="AN17" s="31">
        <f>SUM(AG17:AM17)</f>
        <v>6</v>
      </c>
      <c r="AO17" s="238"/>
      <c r="AP17" s="237"/>
      <c r="AQ17" s="237"/>
      <c r="AR17" s="236"/>
      <c r="AS17" s="35"/>
      <c r="AT17" s="232"/>
      <c r="AU17" s="232"/>
      <c r="AV17" s="232"/>
      <c r="AX17" s="67"/>
      <c r="AY17" s="68"/>
      <c r="AZ17" s="68"/>
      <c r="BA17" s="68"/>
      <c r="BB17" s="68"/>
      <c r="BC17" s="68"/>
      <c r="BD17" s="66"/>
      <c r="BE17" s="66"/>
      <c r="BF17" s="66"/>
      <c r="BG17" s="66"/>
      <c r="BH17" s="66"/>
      <c r="BI17" s="66"/>
    </row>
    <row r="18" spans="1:61" ht="5.25" customHeight="1" thickBot="1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  <c r="AX18" s="67"/>
      <c r="AY18" s="68"/>
      <c r="AZ18" s="68"/>
      <c r="BA18" s="68"/>
      <c r="BB18" s="68"/>
      <c r="BC18" s="68"/>
      <c r="BD18" s="66"/>
      <c r="BE18" s="66"/>
      <c r="BF18" s="66"/>
      <c r="BG18" s="66"/>
      <c r="BH18" s="66"/>
      <c r="BI18" s="66"/>
    </row>
    <row r="19" spans="1:61" ht="29.25" customHeight="1">
      <c r="A19" s="33" t="s">
        <v>25</v>
      </c>
      <c r="B19" s="88" t="s">
        <v>152</v>
      </c>
      <c r="C19" s="117"/>
      <c r="D19" s="24">
        <v>1</v>
      </c>
      <c r="E19" s="24"/>
      <c r="F19" s="24"/>
      <c r="G19" s="24">
        <v>4</v>
      </c>
      <c r="H19" s="24">
        <v>2</v>
      </c>
      <c r="I19" s="25"/>
      <c r="J19" s="18">
        <f>SUM(C19:I19)</f>
        <v>7</v>
      </c>
      <c r="K19" s="26"/>
      <c r="L19" s="88" t="s">
        <v>153</v>
      </c>
      <c r="M19" s="117"/>
      <c r="N19" s="24">
        <v>4</v>
      </c>
      <c r="O19" s="24"/>
      <c r="P19" s="24"/>
      <c r="Q19" s="24">
        <v>4</v>
      </c>
      <c r="R19" s="24"/>
      <c r="S19" s="25"/>
      <c r="T19" s="18">
        <f>SUM(M19:S19)</f>
        <v>8</v>
      </c>
      <c r="U19" s="26"/>
      <c r="V19" s="88" t="s">
        <v>151</v>
      </c>
      <c r="W19" s="24">
        <v>1</v>
      </c>
      <c r="X19" s="24">
        <v>3</v>
      </c>
      <c r="Y19" s="24"/>
      <c r="Z19" s="24">
        <v>2</v>
      </c>
      <c r="AA19" s="24"/>
      <c r="AB19" s="24">
        <v>1</v>
      </c>
      <c r="AC19" s="25"/>
      <c r="AD19" s="18">
        <f>SUM(W19:AC19)</f>
        <v>7</v>
      </c>
      <c r="AE19" s="26"/>
      <c r="AF19" s="88" t="s">
        <v>154</v>
      </c>
      <c r="AG19" s="117">
        <v>3</v>
      </c>
      <c r="AH19" s="24"/>
      <c r="AI19" s="24">
        <v>1</v>
      </c>
      <c r="AJ19" s="24"/>
      <c r="AK19" s="24"/>
      <c r="AL19" s="24">
        <v>1</v>
      </c>
      <c r="AM19" s="25"/>
      <c r="AN19" s="20">
        <f>SUM(AG19:AM19)</f>
        <v>5</v>
      </c>
      <c r="AO19" s="238" t="s">
        <v>9</v>
      </c>
      <c r="AP19" s="237" t="s">
        <v>5</v>
      </c>
      <c r="AQ19" s="237" t="s">
        <v>8</v>
      </c>
      <c r="AR19" s="236" t="s">
        <v>7</v>
      </c>
      <c r="AS19" s="35"/>
      <c r="AT19" s="232" t="s">
        <v>96</v>
      </c>
      <c r="AU19" s="232"/>
      <c r="AV19" s="232"/>
      <c r="AW19" s="67"/>
      <c r="AX19" s="68"/>
      <c r="AY19" s="68"/>
      <c r="AZ19" s="68"/>
      <c r="BA19" s="68"/>
      <c r="BB19" s="68"/>
      <c r="BC19" s="68"/>
      <c r="BD19" s="66"/>
      <c r="BE19" s="66"/>
      <c r="BF19" s="66"/>
      <c r="BG19" s="66"/>
      <c r="BH19" s="66"/>
      <c r="BI19" s="66"/>
    </row>
    <row r="20" spans="1:61" ht="29.25" customHeight="1" thickBot="1">
      <c r="A20" s="34" t="s">
        <v>132</v>
      </c>
      <c r="B20" s="89" t="s">
        <v>150</v>
      </c>
      <c r="C20" s="27">
        <v>1</v>
      </c>
      <c r="D20" s="27"/>
      <c r="E20" s="27">
        <v>3</v>
      </c>
      <c r="F20" s="27">
        <v>1</v>
      </c>
      <c r="G20" s="27"/>
      <c r="H20" s="27"/>
      <c r="I20" s="28"/>
      <c r="J20" s="29">
        <f>SUM(C20:I20)</f>
        <v>5</v>
      </c>
      <c r="K20" s="30"/>
      <c r="L20" s="89" t="s">
        <v>149</v>
      </c>
      <c r="M20" s="27">
        <v>2</v>
      </c>
      <c r="N20" s="27"/>
      <c r="O20" s="27">
        <v>2</v>
      </c>
      <c r="P20" s="27">
        <v>1</v>
      </c>
      <c r="Q20" s="27"/>
      <c r="R20" s="27">
        <v>2</v>
      </c>
      <c r="S20" s="28"/>
      <c r="T20" s="29">
        <f>SUM(M20:S20)</f>
        <v>7</v>
      </c>
      <c r="U20" s="30"/>
      <c r="V20" s="89" t="s">
        <v>156</v>
      </c>
      <c r="W20" s="116"/>
      <c r="X20" s="27"/>
      <c r="Y20" s="27">
        <v>1</v>
      </c>
      <c r="Z20" s="27"/>
      <c r="AA20" s="27">
        <v>1</v>
      </c>
      <c r="AB20" s="27"/>
      <c r="AC20" s="28"/>
      <c r="AD20" s="29">
        <f>SUM(W20:AC20)</f>
        <v>2</v>
      </c>
      <c r="AE20" s="30"/>
      <c r="AF20" s="89" t="s">
        <v>155</v>
      </c>
      <c r="AG20" s="27"/>
      <c r="AH20" s="27">
        <v>1</v>
      </c>
      <c r="AI20" s="27"/>
      <c r="AJ20" s="27">
        <v>2</v>
      </c>
      <c r="AK20" s="27">
        <v>2</v>
      </c>
      <c r="AL20" s="27"/>
      <c r="AM20" s="28">
        <v>1</v>
      </c>
      <c r="AN20" s="31">
        <f>SUM(AG20:AM20)</f>
        <v>6</v>
      </c>
      <c r="AO20" s="238"/>
      <c r="AP20" s="237"/>
      <c r="AQ20" s="237"/>
      <c r="AR20" s="236"/>
      <c r="AS20" s="35"/>
      <c r="AT20" s="232"/>
      <c r="AU20" s="232"/>
      <c r="AV20" s="232"/>
      <c r="AX20" s="67"/>
      <c r="AY20" s="68"/>
      <c r="AZ20" s="68"/>
      <c r="BA20" s="68"/>
      <c r="BB20" s="68"/>
      <c r="BC20" s="68"/>
      <c r="BD20" s="66"/>
      <c r="BE20" s="66"/>
      <c r="BF20" s="66"/>
      <c r="BG20" s="66"/>
      <c r="BH20" s="66"/>
      <c r="BI20" s="66"/>
    </row>
    <row r="21" spans="1:61" ht="5.25" customHeight="1" thickBot="1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  <c r="AX21" s="67"/>
      <c r="AY21" s="68"/>
      <c r="AZ21" s="68"/>
      <c r="BA21" s="68"/>
      <c r="BB21" s="68"/>
      <c r="BC21" s="68"/>
      <c r="BD21" s="66"/>
      <c r="BE21" s="66"/>
      <c r="BF21" s="66"/>
      <c r="BG21" s="66"/>
      <c r="BH21" s="66"/>
      <c r="BI21" s="66"/>
    </row>
    <row r="22" spans="1:61" ht="29.25" customHeight="1">
      <c r="A22" s="33" t="s">
        <v>13</v>
      </c>
      <c r="B22" s="88" t="s">
        <v>149</v>
      </c>
      <c r="C22" s="117">
        <v>1</v>
      </c>
      <c r="D22" s="24"/>
      <c r="E22" s="24"/>
      <c r="F22" s="24"/>
      <c r="G22" s="24"/>
      <c r="H22" s="24"/>
      <c r="I22" s="25"/>
      <c r="J22" s="18">
        <f>SUM(C22:I22)</f>
        <v>1</v>
      </c>
      <c r="K22" s="26"/>
      <c r="L22" s="88" t="s">
        <v>156</v>
      </c>
      <c r="M22" s="24">
        <v>1</v>
      </c>
      <c r="N22" s="24"/>
      <c r="O22" s="24"/>
      <c r="P22" s="24"/>
      <c r="Q22" s="24">
        <v>1</v>
      </c>
      <c r="R22" s="24"/>
      <c r="S22" s="25"/>
      <c r="T22" s="18">
        <f>SUM(M22:S22)</f>
        <v>2</v>
      </c>
      <c r="U22" s="26"/>
      <c r="V22" s="88" t="s">
        <v>150</v>
      </c>
      <c r="W22" s="117"/>
      <c r="X22" s="24">
        <v>2</v>
      </c>
      <c r="Y22" s="24">
        <v>1</v>
      </c>
      <c r="Z22" s="24">
        <v>1</v>
      </c>
      <c r="AA22" s="24"/>
      <c r="AB22" s="24"/>
      <c r="AC22" s="25"/>
      <c r="AD22" s="18">
        <f>SUM(W22:AC22)</f>
        <v>4</v>
      </c>
      <c r="AE22" s="26"/>
      <c r="AF22" s="88" t="s">
        <v>151</v>
      </c>
      <c r="AG22" s="117"/>
      <c r="AH22" s="24"/>
      <c r="AI22" s="24"/>
      <c r="AJ22" s="24"/>
      <c r="AK22" s="24">
        <v>1</v>
      </c>
      <c r="AL22" s="24">
        <v>1</v>
      </c>
      <c r="AM22" s="25"/>
      <c r="AN22" s="20">
        <f>SUM(AG22:AM22)</f>
        <v>2</v>
      </c>
      <c r="AO22" s="238" t="s">
        <v>8</v>
      </c>
      <c r="AP22" s="237" t="s">
        <v>12</v>
      </c>
      <c r="AQ22" s="237" t="s">
        <v>11</v>
      </c>
      <c r="AR22" s="236"/>
      <c r="AS22" s="35"/>
      <c r="AT22" s="232" t="s">
        <v>97</v>
      </c>
      <c r="AU22" s="232"/>
      <c r="AV22" s="232"/>
      <c r="AW22" s="67"/>
      <c r="AX22" s="67"/>
      <c r="AY22" s="68"/>
      <c r="AZ22" s="68"/>
      <c r="BA22" s="68"/>
      <c r="BB22" s="68"/>
      <c r="BC22" s="68"/>
      <c r="BD22" s="66"/>
      <c r="BE22" s="66"/>
      <c r="BF22" s="66"/>
      <c r="BG22" s="66"/>
      <c r="BH22" s="66"/>
      <c r="BI22" s="66"/>
    </row>
    <row r="23" spans="1:61" ht="29.25" customHeight="1" thickBot="1">
      <c r="A23" s="34" t="s">
        <v>133</v>
      </c>
      <c r="B23" s="89" t="s">
        <v>154</v>
      </c>
      <c r="C23" s="27"/>
      <c r="D23" s="27">
        <v>1</v>
      </c>
      <c r="E23" s="27">
        <v>3</v>
      </c>
      <c r="F23" s="27">
        <v>2</v>
      </c>
      <c r="G23" s="27">
        <v>3</v>
      </c>
      <c r="H23" s="27">
        <v>2</v>
      </c>
      <c r="I23" s="28"/>
      <c r="J23" s="29">
        <f>SUM(C23:I23)</f>
        <v>11</v>
      </c>
      <c r="K23" s="30"/>
      <c r="L23" s="89" t="s">
        <v>155</v>
      </c>
      <c r="M23" s="116"/>
      <c r="N23" s="27">
        <v>1</v>
      </c>
      <c r="O23" s="27">
        <v>1</v>
      </c>
      <c r="P23" s="27">
        <v>1</v>
      </c>
      <c r="Q23" s="27"/>
      <c r="R23" s="27">
        <v>2</v>
      </c>
      <c r="S23" s="28"/>
      <c r="T23" s="29">
        <f>SUM(M23:S23)</f>
        <v>5</v>
      </c>
      <c r="U23" s="30"/>
      <c r="V23" s="89" t="s">
        <v>153</v>
      </c>
      <c r="W23" s="27">
        <v>2</v>
      </c>
      <c r="X23" s="27"/>
      <c r="Y23" s="27"/>
      <c r="Z23" s="27"/>
      <c r="AA23" s="27">
        <v>2</v>
      </c>
      <c r="AB23" s="27">
        <v>2</v>
      </c>
      <c r="AC23" s="28"/>
      <c r="AD23" s="29">
        <f>SUM(W23:AC23)</f>
        <v>6</v>
      </c>
      <c r="AE23" s="30"/>
      <c r="AF23" s="89" t="s">
        <v>152</v>
      </c>
      <c r="AG23" s="27">
        <v>1</v>
      </c>
      <c r="AH23" s="27">
        <v>1</v>
      </c>
      <c r="AI23" s="27">
        <v>1</v>
      </c>
      <c r="AJ23" s="27">
        <v>1</v>
      </c>
      <c r="AK23" s="27"/>
      <c r="AL23" s="27"/>
      <c r="AM23" s="28"/>
      <c r="AN23" s="31">
        <f>SUM(AG23:AM23)</f>
        <v>4</v>
      </c>
      <c r="AO23" s="238"/>
      <c r="AP23" s="237"/>
      <c r="AQ23" s="237"/>
      <c r="AR23" s="236"/>
      <c r="AS23" s="35"/>
      <c r="AT23" s="232"/>
      <c r="AU23" s="232"/>
      <c r="AV23" s="232"/>
      <c r="AX23" s="67"/>
      <c r="AY23" s="68"/>
      <c r="AZ23" s="68"/>
      <c r="BA23" s="68"/>
      <c r="BB23" s="68"/>
      <c r="BC23" s="68"/>
      <c r="BD23" s="66"/>
      <c r="BE23" s="66"/>
      <c r="BF23" s="66"/>
      <c r="BG23" s="66"/>
      <c r="BH23" s="66"/>
      <c r="BI23" s="66"/>
    </row>
    <row r="24" spans="1:61" ht="5.25" customHeight="1" thickBot="1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X24" s="67"/>
      <c r="AY24" s="68"/>
      <c r="AZ24" s="68"/>
      <c r="BA24" s="68"/>
      <c r="BB24" s="68"/>
      <c r="BC24" s="68"/>
      <c r="BD24" s="66"/>
      <c r="BE24" s="66"/>
      <c r="BF24" s="66"/>
      <c r="BG24" s="66"/>
      <c r="BH24" s="66"/>
      <c r="BI24" s="66"/>
    </row>
    <row r="25" spans="1:61" ht="29.25" customHeight="1">
      <c r="A25" s="33" t="s">
        <v>25</v>
      </c>
      <c r="B25" s="88" t="s">
        <v>152</v>
      </c>
      <c r="C25" s="24"/>
      <c r="D25" s="24">
        <v>1</v>
      </c>
      <c r="E25" s="24">
        <v>1</v>
      </c>
      <c r="F25" s="24"/>
      <c r="G25" s="24"/>
      <c r="H25" s="24">
        <v>2</v>
      </c>
      <c r="I25" s="25">
        <v>2</v>
      </c>
      <c r="J25" s="18">
        <f>SUM(C25:I25)</f>
        <v>6</v>
      </c>
      <c r="K25" s="26"/>
      <c r="L25" s="88" t="s">
        <v>153</v>
      </c>
      <c r="M25" s="24"/>
      <c r="N25" s="24">
        <v>1</v>
      </c>
      <c r="O25" s="24">
        <v>2</v>
      </c>
      <c r="P25" s="24">
        <v>2</v>
      </c>
      <c r="Q25" s="24"/>
      <c r="R25" s="24"/>
      <c r="S25" s="25"/>
      <c r="T25" s="18">
        <f>SUM(M25:S25)</f>
        <v>5</v>
      </c>
      <c r="U25" s="26"/>
      <c r="V25" s="88" t="s">
        <v>155</v>
      </c>
      <c r="W25" s="24"/>
      <c r="X25" s="24"/>
      <c r="Y25" s="24">
        <v>1</v>
      </c>
      <c r="Z25" s="24"/>
      <c r="AA25" s="24">
        <v>1</v>
      </c>
      <c r="AB25" s="24"/>
      <c r="AC25" s="25"/>
      <c r="AD25" s="18">
        <f>SUM(W25:AC25)</f>
        <v>2</v>
      </c>
      <c r="AE25" s="26"/>
      <c r="AF25" s="88" t="s">
        <v>154</v>
      </c>
      <c r="AG25" s="24"/>
      <c r="AH25" s="24"/>
      <c r="AI25" s="24"/>
      <c r="AJ25" s="24">
        <v>2</v>
      </c>
      <c r="AK25" s="24"/>
      <c r="AL25" s="24"/>
      <c r="AM25" s="25"/>
      <c r="AN25" s="20">
        <f>SUM(AG25:AM25)</f>
        <v>2</v>
      </c>
      <c r="AO25" s="238" t="s">
        <v>10</v>
      </c>
      <c r="AP25" s="239" t="s">
        <v>6</v>
      </c>
      <c r="AQ25" s="239" t="s">
        <v>5</v>
      </c>
      <c r="AR25" s="235" t="s">
        <v>9</v>
      </c>
      <c r="AS25" s="47"/>
      <c r="AT25" s="232" t="s">
        <v>98</v>
      </c>
      <c r="AU25" s="232"/>
      <c r="AV25" s="232"/>
      <c r="AW25" s="67"/>
      <c r="AX25" s="67"/>
      <c r="AY25" s="68"/>
      <c r="AZ25" s="68"/>
      <c r="BA25" s="68"/>
      <c r="BB25" s="68"/>
      <c r="BC25" s="68"/>
      <c r="BD25" s="66"/>
      <c r="BE25" s="66"/>
      <c r="BF25" s="66"/>
      <c r="BG25" s="66"/>
      <c r="BH25" s="66"/>
      <c r="BI25" s="66"/>
    </row>
    <row r="26" spans="1:61" ht="29.25" customHeight="1" thickBot="1">
      <c r="A26" s="34" t="s">
        <v>134</v>
      </c>
      <c r="B26" s="89" t="s">
        <v>156</v>
      </c>
      <c r="C26" s="116">
        <v>1</v>
      </c>
      <c r="D26" s="27"/>
      <c r="E26" s="27"/>
      <c r="F26" s="27">
        <v>1</v>
      </c>
      <c r="G26" s="27">
        <v>2</v>
      </c>
      <c r="H26" s="27"/>
      <c r="I26" s="28"/>
      <c r="J26" s="29">
        <f>SUM(C26:I26)</f>
        <v>4</v>
      </c>
      <c r="K26" s="30"/>
      <c r="L26" s="89" t="s">
        <v>151</v>
      </c>
      <c r="M26" s="116">
        <v>1</v>
      </c>
      <c r="N26" s="27"/>
      <c r="O26" s="27"/>
      <c r="P26" s="27"/>
      <c r="Q26" s="27">
        <v>2</v>
      </c>
      <c r="R26" s="27">
        <v>2</v>
      </c>
      <c r="S26" s="28">
        <v>1</v>
      </c>
      <c r="T26" s="29">
        <f>SUM(M26:S26)</f>
        <v>6</v>
      </c>
      <c r="U26" s="30"/>
      <c r="V26" s="89" t="s">
        <v>149</v>
      </c>
      <c r="W26" s="116">
        <v>3</v>
      </c>
      <c r="X26" s="27">
        <v>1</v>
      </c>
      <c r="Y26" s="27"/>
      <c r="Z26" s="27">
        <v>1</v>
      </c>
      <c r="AA26" s="27"/>
      <c r="AB26" s="27">
        <v>1</v>
      </c>
      <c r="AC26" s="28"/>
      <c r="AD26" s="29">
        <f>SUM(W26:AC26)</f>
        <v>6</v>
      </c>
      <c r="AE26" s="30"/>
      <c r="AF26" s="89" t="s">
        <v>150</v>
      </c>
      <c r="AG26" s="116">
        <v>1</v>
      </c>
      <c r="AH26" s="27">
        <v>3</v>
      </c>
      <c r="AI26" s="27">
        <v>2</v>
      </c>
      <c r="AJ26" s="27"/>
      <c r="AK26" s="27">
        <v>2</v>
      </c>
      <c r="AL26" s="27">
        <v>3</v>
      </c>
      <c r="AM26" s="28"/>
      <c r="AN26" s="31">
        <f>SUM(AG26:AM26)</f>
        <v>11</v>
      </c>
      <c r="AO26" s="242"/>
      <c r="AP26" s="241"/>
      <c r="AQ26" s="241"/>
      <c r="AR26" s="240"/>
      <c r="AT26" s="232"/>
      <c r="AU26" s="232"/>
      <c r="AV26" s="232"/>
      <c r="AW26"/>
      <c r="AX26" s="67"/>
      <c r="AY26" s="68"/>
      <c r="AZ26" s="68"/>
      <c r="BA26" s="68"/>
      <c r="BB26" s="68"/>
      <c r="BC26" s="68"/>
      <c r="BD26" s="66"/>
      <c r="BE26" s="66"/>
      <c r="BF26" s="66"/>
      <c r="BG26" s="66"/>
      <c r="BH26" s="66"/>
      <c r="BI26" s="66"/>
    </row>
    <row r="27" spans="46:51" ht="12.75">
      <c r="AT27" s="68"/>
      <c r="AU27" s="68"/>
      <c r="AV27" s="68"/>
      <c r="AW27" s="68"/>
      <c r="AX27" s="67"/>
      <c r="AY27" s="68"/>
    </row>
    <row r="28" spans="43:51" ht="12.75">
      <c r="AQ28" s="36"/>
      <c r="AR28" s="36"/>
      <c r="AS28" s="36"/>
      <c r="AT28" s="67"/>
      <c r="AU28" s="68"/>
      <c r="AV28" s="67"/>
      <c r="AW28" s="67"/>
      <c r="AX28" s="67"/>
      <c r="AY28" s="68"/>
    </row>
    <row r="29" spans="42:49" ht="12.75">
      <c r="AP29" s="36"/>
      <c r="AT29" s="67"/>
      <c r="AU29" s="67"/>
      <c r="AV29" s="68"/>
      <c r="AW29" s="67"/>
    </row>
    <row r="30" spans="42:49" ht="12.75">
      <c r="AP30" s="36"/>
      <c r="AT30" s="67"/>
      <c r="AU30" s="68"/>
      <c r="AV30" s="67"/>
      <c r="AW30" s="67"/>
    </row>
    <row r="31" spans="42:49" ht="12.75">
      <c r="AP31" s="36"/>
      <c r="AT31" s="67"/>
      <c r="AU31" s="67"/>
      <c r="AV31" s="67"/>
      <c r="AW31" s="68"/>
    </row>
    <row r="32" spans="42:49" ht="12.75">
      <c r="AP32" s="36"/>
      <c r="AT32" s="68"/>
      <c r="AU32" s="67"/>
      <c r="AV32" s="67"/>
      <c r="AW32" s="67"/>
    </row>
    <row r="33" spans="42:49" ht="12.75">
      <c r="AP33" s="36"/>
      <c r="AQ33" s="48"/>
      <c r="AT33" s="67"/>
      <c r="AU33" s="68"/>
      <c r="AV33" s="67"/>
      <c r="AW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24:J24"/>
    <mergeCell ref="A18:J18"/>
    <mergeCell ref="V3:AD3"/>
    <mergeCell ref="A6:J6"/>
    <mergeCell ref="A9:J9"/>
    <mergeCell ref="A12:J12"/>
    <mergeCell ref="B4:B5"/>
    <mergeCell ref="A3:A5"/>
    <mergeCell ref="C4:I4"/>
    <mergeCell ref="AF3:AN3"/>
    <mergeCell ref="AF4:AF5"/>
    <mergeCell ref="B3:J3"/>
    <mergeCell ref="A15:J15"/>
    <mergeCell ref="A21:J21"/>
    <mergeCell ref="AO5:AR5"/>
    <mergeCell ref="L3:T3"/>
    <mergeCell ref="M4:S4"/>
    <mergeCell ref="T4:T5"/>
    <mergeCell ref="W4:AC4"/>
    <mergeCell ref="AO10:AO11"/>
    <mergeCell ref="J4:J5"/>
    <mergeCell ref="L4:L5"/>
    <mergeCell ref="V4:V5"/>
    <mergeCell ref="AG4:AM4"/>
    <mergeCell ref="AN4:AN5"/>
    <mergeCell ref="AD4:AD5"/>
    <mergeCell ref="AR25:AR26"/>
    <mergeCell ref="AQ25:AQ26"/>
    <mergeCell ref="AP25:AP26"/>
    <mergeCell ref="AO25:AO26"/>
    <mergeCell ref="AQ22:AQ23"/>
    <mergeCell ref="AP22:AP23"/>
    <mergeCell ref="AO22:AO23"/>
    <mergeCell ref="AR22:AR23"/>
    <mergeCell ref="AR16:AR17"/>
    <mergeCell ref="AR19:AR20"/>
    <mergeCell ref="AQ19:AQ20"/>
    <mergeCell ref="AP19:AP20"/>
    <mergeCell ref="AO19:AO20"/>
    <mergeCell ref="AQ16:AQ17"/>
    <mergeCell ref="AP16:AP17"/>
    <mergeCell ref="AO16:AO17"/>
    <mergeCell ref="AR13:AR14"/>
    <mergeCell ref="AQ13:AQ14"/>
    <mergeCell ref="AP13:AP14"/>
    <mergeCell ref="AO13:AO14"/>
    <mergeCell ref="AR10:AR11"/>
    <mergeCell ref="AO7:AO8"/>
    <mergeCell ref="AP7:AP8"/>
    <mergeCell ref="AQ7:AQ8"/>
    <mergeCell ref="AQ10:AQ11"/>
    <mergeCell ref="AP10:AP11"/>
    <mergeCell ref="AT16:AV17"/>
    <mergeCell ref="AT19:AV20"/>
    <mergeCell ref="AT22:AV23"/>
    <mergeCell ref="AT25:AV26"/>
    <mergeCell ref="A2:J2"/>
    <mergeCell ref="AT3:AV5"/>
    <mergeCell ref="AT7:AV8"/>
    <mergeCell ref="AT10:AV11"/>
    <mergeCell ref="AT13:AV14"/>
    <mergeCell ref="AR7:AR8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72" zoomScaleNormal="72" zoomScalePageLayoutView="0" workbookViewId="0" topLeftCell="A1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16384" width="9.140625" style="2" customWidth="1"/>
  </cols>
  <sheetData>
    <row r="1" spans="1:40" ht="41.25" customHeight="1">
      <c r="A1" s="32"/>
      <c r="B1" s="13" t="s">
        <v>87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44" ht="7.5" customHeight="1" thickBo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</row>
    <row r="3" spans="1:48" ht="21.75" customHeight="1">
      <c r="A3" s="256" t="s">
        <v>4</v>
      </c>
      <c r="B3" s="250" t="s">
        <v>23</v>
      </c>
      <c r="C3" s="250"/>
      <c r="D3" s="250"/>
      <c r="E3" s="250"/>
      <c r="F3" s="250"/>
      <c r="G3" s="250"/>
      <c r="H3" s="250"/>
      <c r="I3" s="250"/>
      <c r="J3" s="252"/>
      <c r="K3" s="19"/>
      <c r="L3" s="250" t="s">
        <v>0</v>
      </c>
      <c r="M3" s="250"/>
      <c r="N3" s="250"/>
      <c r="O3" s="250"/>
      <c r="P3" s="250"/>
      <c r="Q3" s="250"/>
      <c r="R3" s="250"/>
      <c r="S3" s="250"/>
      <c r="T3" s="252"/>
      <c r="U3" s="19"/>
      <c r="V3" s="250" t="s">
        <v>15</v>
      </c>
      <c r="W3" s="250"/>
      <c r="X3" s="250"/>
      <c r="Y3" s="250"/>
      <c r="Z3" s="250"/>
      <c r="AA3" s="250"/>
      <c r="AB3" s="250"/>
      <c r="AC3" s="250"/>
      <c r="AD3" s="252"/>
      <c r="AE3" s="19"/>
      <c r="AF3" s="250" t="s">
        <v>16</v>
      </c>
      <c r="AG3" s="250"/>
      <c r="AH3" s="250"/>
      <c r="AI3" s="250"/>
      <c r="AJ3" s="250"/>
      <c r="AK3" s="250"/>
      <c r="AL3" s="250"/>
      <c r="AM3" s="250"/>
      <c r="AN3" s="251"/>
      <c r="AT3" s="234" t="s">
        <v>91</v>
      </c>
      <c r="AU3" s="234"/>
      <c r="AV3" s="234"/>
    </row>
    <row r="4" spans="1:49" ht="29.25" customHeight="1">
      <c r="A4" s="257"/>
      <c r="B4" s="245" t="s">
        <v>1</v>
      </c>
      <c r="C4" s="247" t="s">
        <v>2</v>
      </c>
      <c r="D4" s="247"/>
      <c r="E4" s="247"/>
      <c r="F4" s="247"/>
      <c r="G4" s="247"/>
      <c r="H4" s="247"/>
      <c r="I4" s="247"/>
      <c r="J4" s="243" t="s">
        <v>3</v>
      </c>
      <c r="K4" s="15"/>
      <c r="L4" s="245" t="s">
        <v>1</v>
      </c>
      <c r="M4" s="247" t="s">
        <v>2</v>
      </c>
      <c r="N4" s="247"/>
      <c r="O4" s="247"/>
      <c r="P4" s="247"/>
      <c r="Q4" s="247"/>
      <c r="R4" s="247"/>
      <c r="S4" s="247"/>
      <c r="T4" s="243" t="s">
        <v>3</v>
      </c>
      <c r="U4" s="15"/>
      <c r="V4" s="245" t="s">
        <v>1</v>
      </c>
      <c r="W4" s="247" t="s">
        <v>2</v>
      </c>
      <c r="X4" s="247"/>
      <c r="Y4" s="247"/>
      <c r="Z4" s="247"/>
      <c r="AA4" s="247"/>
      <c r="AB4" s="247"/>
      <c r="AC4" s="247"/>
      <c r="AD4" s="243" t="s">
        <v>3</v>
      </c>
      <c r="AE4" s="15"/>
      <c r="AF4" s="245" t="s">
        <v>1</v>
      </c>
      <c r="AG4" s="247" t="s">
        <v>2</v>
      </c>
      <c r="AH4" s="247"/>
      <c r="AI4" s="247"/>
      <c r="AJ4" s="247"/>
      <c r="AK4" s="247"/>
      <c r="AL4" s="247"/>
      <c r="AM4" s="247"/>
      <c r="AN4" s="248" t="s">
        <v>3</v>
      </c>
      <c r="AT4" s="234"/>
      <c r="AU4" s="234"/>
      <c r="AV4" s="234"/>
      <c r="AW4" s="68"/>
    </row>
    <row r="5" spans="1:49" ht="29.25" customHeight="1" thickBot="1">
      <c r="A5" s="258"/>
      <c r="B5" s="246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44"/>
      <c r="K5" s="23"/>
      <c r="L5" s="246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44"/>
      <c r="U5" s="23"/>
      <c r="V5" s="246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44"/>
      <c r="AE5" s="23"/>
      <c r="AF5" s="246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49"/>
      <c r="AO5" s="253" t="s">
        <v>26</v>
      </c>
      <c r="AP5" s="254"/>
      <c r="AQ5" s="254"/>
      <c r="AR5" s="255"/>
      <c r="AT5" s="234"/>
      <c r="AU5" s="234"/>
      <c r="AV5" s="234"/>
      <c r="AW5"/>
    </row>
    <row r="6" spans="1:44" ht="5.25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</row>
    <row r="7" spans="1:49" ht="29.25" customHeight="1">
      <c r="A7" s="33" t="s">
        <v>13</v>
      </c>
      <c r="B7" s="88" t="s">
        <v>154</v>
      </c>
      <c r="C7" s="117">
        <v>1</v>
      </c>
      <c r="D7" s="24">
        <v>1</v>
      </c>
      <c r="E7" s="24"/>
      <c r="F7" s="24"/>
      <c r="G7" s="24"/>
      <c r="H7" s="24"/>
      <c r="I7" s="25"/>
      <c r="J7" s="18">
        <f>SUM(C7:I7)</f>
        <v>2</v>
      </c>
      <c r="K7" s="26"/>
      <c r="L7" s="88" t="s">
        <v>155</v>
      </c>
      <c r="M7" s="117"/>
      <c r="N7" s="24">
        <v>1</v>
      </c>
      <c r="O7" s="24"/>
      <c r="P7" s="24"/>
      <c r="Q7" s="24"/>
      <c r="R7" s="24"/>
      <c r="S7" s="25"/>
      <c r="T7" s="18">
        <f>SUM(M7:S7)</f>
        <v>1</v>
      </c>
      <c r="U7" s="26"/>
      <c r="V7" s="88" t="s">
        <v>156</v>
      </c>
      <c r="W7" s="24"/>
      <c r="X7" s="24"/>
      <c r="Y7" s="24"/>
      <c r="Z7" s="24">
        <v>1</v>
      </c>
      <c r="AA7" s="24">
        <v>2</v>
      </c>
      <c r="AB7" s="24">
        <v>2</v>
      </c>
      <c r="AC7" s="25"/>
      <c r="AD7" s="18">
        <f>SUM(W7:AC7)</f>
        <v>5</v>
      </c>
      <c r="AE7" s="26"/>
      <c r="AF7" s="88" t="s">
        <v>153</v>
      </c>
      <c r="AG7" s="117">
        <v>1</v>
      </c>
      <c r="AH7" s="24"/>
      <c r="AI7" s="24">
        <v>3</v>
      </c>
      <c r="AJ7" s="24"/>
      <c r="AK7" s="24"/>
      <c r="AL7" s="24">
        <v>2</v>
      </c>
      <c r="AM7" s="25"/>
      <c r="AN7" s="20">
        <f>SUM(AG7:AM7)</f>
        <v>6</v>
      </c>
      <c r="AO7" s="238" t="s">
        <v>6</v>
      </c>
      <c r="AP7" s="239" t="s">
        <v>7</v>
      </c>
      <c r="AQ7" s="239" t="s">
        <v>10</v>
      </c>
      <c r="AR7" s="235"/>
      <c r="AT7" s="232" t="s">
        <v>99</v>
      </c>
      <c r="AU7" s="232"/>
      <c r="AV7" s="232"/>
      <c r="AW7" s="68"/>
    </row>
    <row r="8" spans="1:48" ht="29.25" customHeight="1" thickBot="1">
      <c r="A8" s="34" t="s">
        <v>135</v>
      </c>
      <c r="B8" s="89" t="s">
        <v>151</v>
      </c>
      <c r="C8" s="27"/>
      <c r="D8" s="27"/>
      <c r="E8" s="27">
        <v>1</v>
      </c>
      <c r="F8" s="27">
        <v>1</v>
      </c>
      <c r="G8" s="27">
        <v>1</v>
      </c>
      <c r="H8" s="27">
        <v>3</v>
      </c>
      <c r="I8" s="28"/>
      <c r="J8" s="29">
        <f>SUM(C8:I8)</f>
        <v>6</v>
      </c>
      <c r="K8" s="30"/>
      <c r="L8" s="89" t="s">
        <v>150</v>
      </c>
      <c r="M8" s="27">
        <v>2</v>
      </c>
      <c r="N8" s="27"/>
      <c r="O8" s="27">
        <v>3</v>
      </c>
      <c r="P8" s="27">
        <v>1</v>
      </c>
      <c r="Q8" s="27">
        <v>1</v>
      </c>
      <c r="R8" s="27">
        <v>2</v>
      </c>
      <c r="S8" s="28"/>
      <c r="T8" s="29">
        <f>SUM(M8:S8)</f>
        <v>9</v>
      </c>
      <c r="U8" s="30"/>
      <c r="V8" s="89" t="s">
        <v>149</v>
      </c>
      <c r="W8" s="116">
        <v>2</v>
      </c>
      <c r="X8" s="27">
        <v>1</v>
      </c>
      <c r="Y8" s="27">
        <v>4</v>
      </c>
      <c r="Z8" s="27"/>
      <c r="AA8" s="27"/>
      <c r="AB8" s="27"/>
      <c r="AC8" s="28"/>
      <c r="AD8" s="29">
        <f>SUM(W8:AC8)</f>
        <v>7</v>
      </c>
      <c r="AE8" s="30"/>
      <c r="AF8" s="89" t="s">
        <v>152</v>
      </c>
      <c r="AG8" s="27"/>
      <c r="AH8" s="27">
        <v>2</v>
      </c>
      <c r="AI8" s="27"/>
      <c r="AJ8" s="27">
        <v>1</v>
      </c>
      <c r="AK8" s="27">
        <v>2</v>
      </c>
      <c r="AL8" s="27"/>
      <c r="AM8" s="28"/>
      <c r="AN8" s="31">
        <f>SUM(AG8:AM8)</f>
        <v>5</v>
      </c>
      <c r="AO8" s="238"/>
      <c r="AP8" s="239"/>
      <c r="AQ8" s="239"/>
      <c r="AR8" s="235"/>
      <c r="AS8" s="35"/>
      <c r="AT8" s="232"/>
      <c r="AU8" s="232"/>
      <c r="AV8" s="232"/>
    </row>
    <row r="9" spans="1:45" ht="5.25" customHeight="1" thickBo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</row>
    <row r="10" spans="1:49" ht="29.25" customHeight="1">
      <c r="A10" s="33" t="s">
        <v>13</v>
      </c>
      <c r="B10" s="88" t="s">
        <v>150</v>
      </c>
      <c r="C10" s="117"/>
      <c r="D10" s="24"/>
      <c r="E10" s="24">
        <v>2</v>
      </c>
      <c r="F10" s="24"/>
      <c r="G10" s="24">
        <v>1</v>
      </c>
      <c r="H10" s="24"/>
      <c r="I10" s="25"/>
      <c r="J10" s="18">
        <f>SUM(C10:I10)</f>
        <v>3</v>
      </c>
      <c r="K10" s="26"/>
      <c r="L10" s="88" t="s">
        <v>153</v>
      </c>
      <c r="M10" s="24"/>
      <c r="N10" s="24"/>
      <c r="O10" s="24">
        <v>1</v>
      </c>
      <c r="P10" s="24"/>
      <c r="Q10" s="24"/>
      <c r="R10" s="24">
        <v>1</v>
      </c>
      <c r="S10" s="25"/>
      <c r="T10" s="18">
        <f>SUM(M10:S10)</f>
        <v>2</v>
      </c>
      <c r="U10" s="26"/>
      <c r="V10" s="88" t="s">
        <v>152</v>
      </c>
      <c r="W10" s="24"/>
      <c r="X10" s="24">
        <v>1</v>
      </c>
      <c r="Y10" s="24"/>
      <c r="Z10" s="24">
        <v>2</v>
      </c>
      <c r="AA10" s="24"/>
      <c r="AB10" s="24" t="s">
        <v>165</v>
      </c>
      <c r="AC10" s="25"/>
      <c r="AD10" s="18">
        <f>SUM(W10:AC10)</f>
        <v>3</v>
      </c>
      <c r="AE10" s="26"/>
      <c r="AF10" s="88" t="s">
        <v>151</v>
      </c>
      <c r="AG10" s="24"/>
      <c r="AH10" s="24"/>
      <c r="AI10" s="24">
        <v>1</v>
      </c>
      <c r="AJ10" s="24"/>
      <c r="AK10" s="24">
        <v>2</v>
      </c>
      <c r="AL10" s="24"/>
      <c r="AM10" s="25"/>
      <c r="AN10" s="20">
        <f>SUM(AG10:AM10)</f>
        <v>3</v>
      </c>
      <c r="AO10" s="238" t="s">
        <v>9</v>
      </c>
      <c r="AP10" s="237" t="s">
        <v>12</v>
      </c>
      <c r="AQ10" s="237" t="s">
        <v>5</v>
      </c>
      <c r="AR10" s="236" t="s">
        <v>11</v>
      </c>
      <c r="AS10" s="35"/>
      <c r="AT10" s="232" t="s">
        <v>100</v>
      </c>
      <c r="AU10" s="232"/>
      <c r="AV10" s="232"/>
      <c r="AW10" s="67"/>
    </row>
    <row r="11" spans="1:48" ht="29.25" customHeight="1" thickBot="1">
      <c r="A11" s="34" t="s">
        <v>136</v>
      </c>
      <c r="B11" s="89" t="s">
        <v>149</v>
      </c>
      <c r="C11" s="27">
        <v>1</v>
      </c>
      <c r="D11" s="27">
        <v>1</v>
      </c>
      <c r="E11" s="27"/>
      <c r="F11" s="27">
        <v>1</v>
      </c>
      <c r="G11" s="27"/>
      <c r="H11" s="27">
        <v>2</v>
      </c>
      <c r="I11" s="28"/>
      <c r="J11" s="29">
        <f>SUM(C11:I11)</f>
        <v>5</v>
      </c>
      <c r="K11" s="30"/>
      <c r="L11" s="89" t="s">
        <v>156</v>
      </c>
      <c r="M11" s="116">
        <v>1</v>
      </c>
      <c r="N11" s="27">
        <v>4</v>
      </c>
      <c r="O11" s="27"/>
      <c r="P11" s="27">
        <v>2</v>
      </c>
      <c r="Q11" s="27">
        <v>2</v>
      </c>
      <c r="R11" s="27"/>
      <c r="S11" s="28"/>
      <c r="T11" s="29">
        <f>SUM(M11:S11)</f>
        <v>9</v>
      </c>
      <c r="U11" s="30"/>
      <c r="V11" s="89" t="s">
        <v>154</v>
      </c>
      <c r="W11" s="116">
        <v>4</v>
      </c>
      <c r="X11" s="27"/>
      <c r="Y11" s="27">
        <v>3</v>
      </c>
      <c r="Z11" s="27"/>
      <c r="AA11" s="27">
        <v>3</v>
      </c>
      <c r="AB11" s="27" t="s">
        <v>165</v>
      </c>
      <c r="AC11" s="28"/>
      <c r="AD11" s="29">
        <f>SUM(W11:AC11)</f>
        <v>10</v>
      </c>
      <c r="AE11" s="30"/>
      <c r="AF11" s="89" t="s">
        <v>155</v>
      </c>
      <c r="AG11" s="116">
        <v>2</v>
      </c>
      <c r="AH11" s="27">
        <v>1</v>
      </c>
      <c r="AI11" s="27"/>
      <c r="AJ11" s="27">
        <v>1</v>
      </c>
      <c r="AK11" s="27"/>
      <c r="AL11" s="27">
        <v>2</v>
      </c>
      <c r="AM11" s="28"/>
      <c r="AN11" s="31">
        <f>SUM(AG11:AM11)</f>
        <v>6</v>
      </c>
      <c r="AO11" s="238"/>
      <c r="AP11" s="237"/>
      <c r="AQ11" s="237"/>
      <c r="AR11" s="236"/>
      <c r="AS11" s="35"/>
      <c r="AT11" s="232"/>
      <c r="AU11" s="232"/>
      <c r="AV11" s="232"/>
    </row>
    <row r="12" spans="1:45" ht="5.25" customHeight="1" thickBot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</row>
    <row r="13" spans="1:49" ht="29.25" customHeight="1">
      <c r="A13" s="33" t="s">
        <v>25</v>
      </c>
      <c r="B13" s="88" t="s">
        <v>155</v>
      </c>
      <c r="C13" s="24"/>
      <c r="D13" s="24"/>
      <c r="E13" s="24"/>
      <c r="F13" s="24"/>
      <c r="G13" s="24"/>
      <c r="H13" s="24"/>
      <c r="I13" s="25"/>
      <c r="J13" s="18">
        <f>SUM(C13:I13)</f>
        <v>0</v>
      </c>
      <c r="K13" s="26"/>
      <c r="L13" s="88" t="s">
        <v>149</v>
      </c>
      <c r="M13" s="24"/>
      <c r="N13" s="24"/>
      <c r="O13" s="24"/>
      <c r="P13" s="24"/>
      <c r="Q13" s="24"/>
      <c r="R13" s="24"/>
      <c r="S13" s="25"/>
      <c r="T13" s="18">
        <f>SUM(M13:S13)</f>
        <v>0</v>
      </c>
      <c r="U13" s="26"/>
      <c r="V13" s="88" t="s">
        <v>156</v>
      </c>
      <c r="W13" s="24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154</v>
      </c>
      <c r="AG13" s="24"/>
      <c r="AH13" s="24"/>
      <c r="AI13" s="24"/>
      <c r="AJ13" s="24"/>
      <c r="AK13" s="24"/>
      <c r="AL13" s="24"/>
      <c r="AM13" s="25"/>
      <c r="AN13" s="20">
        <f>SUM(AG13:AM13)</f>
        <v>0</v>
      </c>
      <c r="AO13" s="238" t="s">
        <v>8</v>
      </c>
      <c r="AP13" s="237" t="s">
        <v>11</v>
      </c>
      <c r="AQ13" s="237" t="s">
        <v>7</v>
      </c>
      <c r="AR13" s="236"/>
      <c r="AS13" s="35"/>
      <c r="AT13" s="232" t="s">
        <v>101</v>
      </c>
      <c r="AU13" s="232"/>
      <c r="AV13" s="232"/>
      <c r="AW13" s="67"/>
    </row>
    <row r="14" spans="1:48" ht="29.25" customHeight="1" thickBot="1">
      <c r="A14" s="34" t="s">
        <v>137</v>
      </c>
      <c r="B14" s="89" t="s">
        <v>152</v>
      </c>
      <c r="C14" s="27"/>
      <c r="D14" s="27"/>
      <c r="E14" s="27"/>
      <c r="F14" s="27"/>
      <c r="G14" s="27"/>
      <c r="H14" s="27"/>
      <c r="I14" s="28"/>
      <c r="J14" s="29">
        <f>SUM(C14:I14)</f>
        <v>0</v>
      </c>
      <c r="K14" s="30"/>
      <c r="L14" s="89" t="s">
        <v>151</v>
      </c>
      <c r="M14" s="27"/>
      <c r="N14" s="27"/>
      <c r="O14" s="27"/>
      <c r="P14" s="27"/>
      <c r="Q14" s="27"/>
      <c r="R14" s="27"/>
      <c r="S14" s="28"/>
      <c r="T14" s="29">
        <f>SUM(M14:S14)</f>
        <v>0</v>
      </c>
      <c r="U14" s="30"/>
      <c r="V14" s="89" t="s">
        <v>150</v>
      </c>
      <c r="W14" s="27"/>
      <c r="X14" s="27"/>
      <c r="Y14" s="27"/>
      <c r="Z14" s="27"/>
      <c r="AA14" s="27"/>
      <c r="AB14" s="27"/>
      <c r="AC14" s="28"/>
      <c r="AD14" s="29">
        <f>SUM(W14:AC14)</f>
        <v>0</v>
      </c>
      <c r="AE14" s="30"/>
      <c r="AF14" s="89" t="s">
        <v>153</v>
      </c>
      <c r="AG14" s="27"/>
      <c r="AH14" s="27"/>
      <c r="AI14" s="27"/>
      <c r="AJ14" s="27"/>
      <c r="AK14" s="27"/>
      <c r="AL14" s="27"/>
      <c r="AM14" s="28"/>
      <c r="AN14" s="31">
        <f>SUM(AG14:AM14)</f>
        <v>0</v>
      </c>
      <c r="AO14" s="238"/>
      <c r="AP14" s="237"/>
      <c r="AQ14" s="237"/>
      <c r="AR14" s="236"/>
      <c r="AS14" s="35"/>
      <c r="AT14" s="232"/>
      <c r="AU14" s="232"/>
      <c r="AV14" s="232"/>
    </row>
    <row r="15" spans="1:45" ht="5.25" customHeight="1" thickBo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</row>
    <row r="16" spans="1:49" ht="29.25" customHeight="1">
      <c r="A16" s="33" t="s">
        <v>13</v>
      </c>
      <c r="B16" s="88" t="s">
        <v>151</v>
      </c>
      <c r="C16" s="24"/>
      <c r="D16" s="24"/>
      <c r="E16" s="24"/>
      <c r="F16" s="24"/>
      <c r="G16" s="24"/>
      <c r="H16" s="24"/>
      <c r="I16" s="25"/>
      <c r="J16" s="18">
        <f>SUM(C16:I16)</f>
        <v>0</v>
      </c>
      <c r="K16" s="26"/>
      <c r="L16" s="88" t="s">
        <v>154</v>
      </c>
      <c r="M16" s="24"/>
      <c r="N16" s="24"/>
      <c r="O16" s="24"/>
      <c r="P16" s="24"/>
      <c r="Q16" s="24"/>
      <c r="R16" s="24"/>
      <c r="S16" s="25"/>
      <c r="T16" s="18">
        <f>SUM(M16:S16)</f>
        <v>0</v>
      </c>
      <c r="U16" s="26"/>
      <c r="V16" s="88" t="s">
        <v>153</v>
      </c>
      <c r="W16" s="24"/>
      <c r="X16" s="24"/>
      <c r="Y16" s="24"/>
      <c r="Z16" s="24"/>
      <c r="AA16" s="24"/>
      <c r="AB16" s="24"/>
      <c r="AC16" s="25"/>
      <c r="AD16" s="18">
        <f>SUM(W16:AC16)</f>
        <v>0</v>
      </c>
      <c r="AE16" s="26"/>
      <c r="AF16" s="88" t="s">
        <v>152</v>
      </c>
      <c r="AG16" s="24"/>
      <c r="AH16" s="24"/>
      <c r="AI16" s="24"/>
      <c r="AJ16" s="24"/>
      <c r="AK16" s="24"/>
      <c r="AL16" s="24"/>
      <c r="AM16" s="25"/>
      <c r="AN16" s="20">
        <f>SUM(AG16:AM16)</f>
        <v>0</v>
      </c>
      <c r="AO16" s="238" t="s">
        <v>12</v>
      </c>
      <c r="AP16" s="237" t="s">
        <v>10</v>
      </c>
      <c r="AQ16" s="237" t="s">
        <v>6</v>
      </c>
      <c r="AR16" s="236"/>
      <c r="AS16" s="35"/>
      <c r="AT16" s="232" t="s">
        <v>102</v>
      </c>
      <c r="AU16" s="232"/>
      <c r="AV16" s="232"/>
      <c r="AW16" s="67"/>
    </row>
    <row r="17" spans="1:48" ht="29.25" customHeight="1" thickBot="1">
      <c r="A17" s="34" t="s">
        <v>138</v>
      </c>
      <c r="B17" s="89" t="s">
        <v>150</v>
      </c>
      <c r="C17" s="27"/>
      <c r="D17" s="27"/>
      <c r="E17" s="27"/>
      <c r="F17" s="27"/>
      <c r="G17" s="27"/>
      <c r="H17" s="27"/>
      <c r="I17" s="28"/>
      <c r="J17" s="29">
        <f>SUM(C17:I17)</f>
        <v>0</v>
      </c>
      <c r="K17" s="30"/>
      <c r="L17" s="89" t="s">
        <v>156</v>
      </c>
      <c r="M17" s="27"/>
      <c r="N17" s="27"/>
      <c r="O17" s="27"/>
      <c r="P17" s="27"/>
      <c r="Q17" s="27"/>
      <c r="R17" s="27"/>
      <c r="S17" s="28"/>
      <c r="T17" s="29">
        <f>SUM(M17:S17)</f>
        <v>0</v>
      </c>
      <c r="U17" s="30"/>
      <c r="V17" s="89" t="s">
        <v>155</v>
      </c>
      <c r="W17" s="27"/>
      <c r="X17" s="27"/>
      <c r="Y17" s="27"/>
      <c r="Z17" s="27"/>
      <c r="AA17" s="27"/>
      <c r="AB17" s="27"/>
      <c r="AC17" s="28"/>
      <c r="AD17" s="29">
        <f>SUM(W17:AC17)</f>
        <v>0</v>
      </c>
      <c r="AE17" s="30"/>
      <c r="AF17" s="89" t="s">
        <v>149</v>
      </c>
      <c r="AG17" s="27"/>
      <c r="AH17" s="27"/>
      <c r="AI17" s="27"/>
      <c r="AJ17" s="27"/>
      <c r="AK17" s="27"/>
      <c r="AL17" s="27"/>
      <c r="AM17" s="28"/>
      <c r="AN17" s="31">
        <f>SUM(AG17:AM17)</f>
        <v>0</v>
      </c>
      <c r="AO17" s="238"/>
      <c r="AP17" s="237"/>
      <c r="AQ17" s="237"/>
      <c r="AR17" s="236"/>
      <c r="AS17" s="35"/>
      <c r="AT17" s="232"/>
      <c r="AU17" s="232"/>
      <c r="AV17" s="232"/>
    </row>
    <row r="18" spans="1:45" ht="5.25" customHeight="1" thickBo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</row>
    <row r="19" spans="1:49" ht="29.25" customHeight="1">
      <c r="A19" s="33" t="s">
        <v>25</v>
      </c>
      <c r="B19" s="88" t="s">
        <v>149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150</v>
      </c>
      <c r="M19" s="24"/>
      <c r="N19" s="24"/>
      <c r="O19" s="24"/>
      <c r="P19" s="24"/>
      <c r="Q19" s="24"/>
      <c r="R19" s="24"/>
      <c r="S19" s="25"/>
      <c r="T19" s="18">
        <f>SUM(M19:S19)</f>
        <v>0</v>
      </c>
      <c r="U19" s="26"/>
      <c r="V19" s="88" t="s">
        <v>155</v>
      </c>
      <c r="W19" s="24"/>
      <c r="X19" s="24"/>
      <c r="Y19" s="24"/>
      <c r="Z19" s="24"/>
      <c r="AA19" s="24"/>
      <c r="AB19" s="24"/>
      <c r="AC19" s="25"/>
      <c r="AD19" s="18">
        <f>SUM(W19:AC19)</f>
        <v>0</v>
      </c>
      <c r="AE19" s="26"/>
      <c r="AF19" s="88" t="s">
        <v>156</v>
      </c>
      <c r="AG19" s="24"/>
      <c r="AH19" s="24"/>
      <c r="AI19" s="24"/>
      <c r="AJ19" s="24"/>
      <c r="AK19" s="24"/>
      <c r="AL19" s="24"/>
      <c r="AM19" s="25"/>
      <c r="AN19" s="20">
        <f>SUM(AG19:AM19)</f>
        <v>0</v>
      </c>
      <c r="AO19" s="238" t="s">
        <v>9</v>
      </c>
      <c r="AP19" s="237" t="s">
        <v>5</v>
      </c>
      <c r="AQ19" s="237" t="s">
        <v>8</v>
      </c>
      <c r="AR19" s="236" t="s">
        <v>7</v>
      </c>
      <c r="AS19" s="35"/>
      <c r="AT19" s="232" t="s">
        <v>103</v>
      </c>
      <c r="AU19" s="232"/>
      <c r="AV19" s="232"/>
      <c r="AW19" s="67"/>
    </row>
    <row r="20" spans="1:48" ht="29.25" customHeight="1" thickBot="1">
      <c r="A20" s="34" t="s">
        <v>139</v>
      </c>
      <c r="B20" s="89" t="s">
        <v>153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152</v>
      </c>
      <c r="M20" s="27"/>
      <c r="N20" s="27"/>
      <c r="O20" s="27"/>
      <c r="P20" s="27"/>
      <c r="Q20" s="27"/>
      <c r="R20" s="27"/>
      <c r="S20" s="28"/>
      <c r="T20" s="29">
        <f>SUM(M20:S20)</f>
        <v>0</v>
      </c>
      <c r="U20" s="30"/>
      <c r="V20" s="89" t="s">
        <v>154</v>
      </c>
      <c r="W20" s="27"/>
      <c r="X20" s="27"/>
      <c r="Y20" s="27"/>
      <c r="Z20" s="27"/>
      <c r="AA20" s="27"/>
      <c r="AB20" s="27"/>
      <c r="AC20" s="28"/>
      <c r="AD20" s="29">
        <f>SUM(W20:AC20)</f>
        <v>0</v>
      </c>
      <c r="AE20" s="30"/>
      <c r="AF20" s="89" t="s">
        <v>151</v>
      </c>
      <c r="AG20" s="27"/>
      <c r="AH20" s="27"/>
      <c r="AI20" s="27"/>
      <c r="AJ20" s="27"/>
      <c r="AK20" s="27"/>
      <c r="AL20" s="27"/>
      <c r="AM20" s="28"/>
      <c r="AN20" s="31">
        <f>SUM(AG20:AM20)</f>
        <v>0</v>
      </c>
      <c r="AO20" s="238"/>
      <c r="AP20" s="237"/>
      <c r="AQ20" s="237"/>
      <c r="AR20" s="236"/>
      <c r="AS20" s="35"/>
      <c r="AT20" s="232"/>
      <c r="AU20" s="232"/>
      <c r="AV20" s="232"/>
    </row>
    <row r="21" spans="1:45" ht="5.25" customHeight="1" thickBo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</row>
    <row r="22" spans="1:49" ht="29.25" customHeight="1">
      <c r="A22" s="33" t="s">
        <v>13</v>
      </c>
      <c r="B22" s="88" t="s">
        <v>155</v>
      </c>
      <c r="C22" s="24"/>
      <c r="D22" s="24"/>
      <c r="E22" s="24"/>
      <c r="F22" s="24"/>
      <c r="G22" s="24"/>
      <c r="H22" s="24"/>
      <c r="I22" s="25"/>
      <c r="J22" s="18">
        <f>SUM(C22:I22)</f>
        <v>0</v>
      </c>
      <c r="K22" s="26"/>
      <c r="L22" s="88" t="s">
        <v>154</v>
      </c>
      <c r="M22" s="24"/>
      <c r="N22" s="24"/>
      <c r="O22" s="24"/>
      <c r="P22" s="24"/>
      <c r="Q22" s="24"/>
      <c r="R22" s="24"/>
      <c r="S22" s="25"/>
      <c r="T22" s="18">
        <f>SUM(M22:S22)</f>
        <v>0</v>
      </c>
      <c r="U22" s="26"/>
      <c r="V22" s="88" t="s">
        <v>152</v>
      </c>
      <c r="W22" s="24"/>
      <c r="X22" s="24"/>
      <c r="Y22" s="24"/>
      <c r="Z22" s="24"/>
      <c r="AA22" s="24"/>
      <c r="AB22" s="24"/>
      <c r="AC22" s="25"/>
      <c r="AD22" s="18">
        <f>SUM(W22:AC22)</f>
        <v>0</v>
      </c>
      <c r="AE22" s="26"/>
      <c r="AF22" s="88" t="s">
        <v>153</v>
      </c>
      <c r="AG22" s="24"/>
      <c r="AH22" s="24"/>
      <c r="AI22" s="24"/>
      <c r="AJ22" s="24"/>
      <c r="AK22" s="24"/>
      <c r="AL22" s="24"/>
      <c r="AM22" s="25"/>
      <c r="AN22" s="20">
        <f>SUM(AG22:AM22)</f>
        <v>0</v>
      </c>
      <c r="AO22" s="238" t="s">
        <v>8</v>
      </c>
      <c r="AP22" s="237" t="s">
        <v>12</v>
      </c>
      <c r="AQ22" s="237" t="s">
        <v>11</v>
      </c>
      <c r="AR22" s="236"/>
      <c r="AS22" s="35"/>
      <c r="AT22" s="232" t="s">
        <v>104</v>
      </c>
      <c r="AU22" s="232"/>
      <c r="AV22" s="232"/>
      <c r="AW22" s="68"/>
    </row>
    <row r="23" spans="1:48" ht="29.25" customHeight="1" thickBot="1">
      <c r="A23" s="34" t="s">
        <v>140</v>
      </c>
      <c r="B23" s="89" t="s">
        <v>156</v>
      </c>
      <c r="C23" s="27"/>
      <c r="D23" s="27"/>
      <c r="E23" s="27"/>
      <c r="F23" s="27"/>
      <c r="G23" s="27"/>
      <c r="H23" s="27"/>
      <c r="I23" s="28"/>
      <c r="J23" s="29">
        <f>SUM(C23:I23)</f>
        <v>0</v>
      </c>
      <c r="K23" s="30"/>
      <c r="L23" s="89" t="s">
        <v>149</v>
      </c>
      <c r="M23" s="27"/>
      <c r="N23" s="27"/>
      <c r="O23" s="27"/>
      <c r="P23" s="27"/>
      <c r="Q23" s="27"/>
      <c r="R23" s="27"/>
      <c r="S23" s="28"/>
      <c r="T23" s="29">
        <f>SUM(M23:S23)</f>
        <v>0</v>
      </c>
      <c r="U23" s="30"/>
      <c r="V23" s="89" t="s">
        <v>151</v>
      </c>
      <c r="W23" s="27"/>
      <c r="X23" s="27"/>
      <c r="Y23" s="27"/>
      <c r="Z23" s="27"/>
      <c r="AA23" s="27"/>
      <c r="AB23" s="27"/>
      <c r="AC23" s="28"/>
      <c r="AD23" s="29">
        <f>SUM(W23:AC23)</f>
        <v>0</v>
      </c>
      <c r="AE23" s="30"/>
      <c r="AF23" s="89" t="s">
        <v>150</v>
      </c>
      <c r="AG23" s="27"/>
      <c r="AH23" s="27"/>
      <c r="AI23" s="27"/>
      <c r="AJ23" s="27"/>
      <c r="AK23" s="27"/>
      <c r="AL23" s="27"/>
      <c r="AM23" s="28"/>
      <c r="AN23" s="31">
        <f>SUM(AG23:AM23)</f>
        <v>0</v>
      </c>
      <c r="AO23" s="238"/>
      <c r="AP23" s="237"/>
      <c r="AQ23" s="237"/>
      <c r="AR23" s="236"/>
      <c r="AS23" s="35"/>
      <c r="AT23" s="232"/>
      <c r="AU23" s="232"/>
      <c r="AV23" s="232"/>
    </row>
    <row r="24" spans="1:49" ht="5.25" customHeight="1" thickBo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W24" s="68"/>
    </row>
    <row r="25" spans="1:49" ht="29.25" customHeight="1">
      <c r="A25" s="33" t="s">
        <v>13</v>
      </c>
      <c r="B25" s="88" t="s">
        <v>151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156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150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149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38" t="s">
        <v>10</v>
      </c>
      <c r="AP25" s="239" t="s">
        <v>6</v>
      </c>
      <c r="AQ25" s="239" t="s">
        <v>5</v>
      </c>
      <c r="AR25" s="235" t="s">
        <v>9</v>
      </c>
      <c r="AS25" s="47"/>
      <c r="AT25" s="232" t="s">
        <v>105</v>
      </c>
      <c r="AU25" s="232"/>
      <c r="AV25" s="232"/>
      <c r="AW25" s="67"/>
    </row>
    <row r="26" spans="1:49" ht="29.25" customHeight="1" thickBot="1">
      <c r="A26" s="34" t="s">
        <v>141</v>
      </c>
      <c r="B26" s="89" t="s">
        <v>153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152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154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155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42"/>
      <c r="AP26" s="241"/>
      <c r="AQ26" s="241"/>
      <c r="AR26" s="240"/>
      <c r="AT26" s="232"/>
      <c r="AU26" s="232"/>
      <c r="AV26" s="232"/>
      <c r="AW26"/>
    </row>
    <row r="27" spans="46:48" ht="12.75">
      <c r="AT27" s="68"/>
      <c r="AU27" s="68"/>
      <c r="AV27" s="68"/>
    </row>
    <row r="28" spans="43:48" ht="12.75">
      <c r="AQ28" s="36"/>
      <c r="AR28" s="36"/>
      <c r="AS28" s="36"/>
      <c r="AT28" s="67"/>
      <c r="AU28" s="68"/>
      <c r="AV28" s="67"/>
    </row>
    <row r="29" spans="42:48" ht="12.75">
      <c r="AP29" s="36"/>
      <c r="AT29" s="67"/>
      <c r="AU29" s="67"/>
      <c r="AV29" s="68"/>
    </row>
    <row r="30" spans="42:48" ht="12.75">
      <c r="AP30" s="36"/>
      <c r="AT30" s="67"/>
      <c r="AU30" s="68"/>
      <c r="AV30" s="67"/>
    </row>
    <row r="31" spans="42:48" ht="12.75">
      <c r="AP31" s="36"/>
      <c r="AT31" s="67"/>
      <c r="AU31" s="67"/>
      <c r="AV31" s="67"/>
    </row>
    <row r="32" spans="42:48" ht="12.75">
      <c r="AP32" s="36"/>
      <c r="AT32" s="68"/>
      <c r="AU32" s="67"/>
      <c r="AV32" s="67"/>
    </row>
    <row r="33" spans="42:48" ht="12.75">
      <c r="AP33" s="36"/>
      <c r="AQ33" s="48"/>
      <c r="AT33" s="67"/>
      <c r="AU33" s="68"/>
      <c r="AV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3:A5"/>
    <mergeCell ref="B3:J3"/>
    <mergeCell ref="L3:T3"/>
    <mergeCell ref="V3:AD3"/>
    <mergeCell ref="AF3:AN3"/>
    <mergeCell ref="B4:B5"/>
    <mergeCell ref="AG4:AM4"/>
    <mergeCell ref="AN4:AN5"/>
    <mergeCell ref="M4:S4"/>
    <mergeCell ref="C4:I4"/>
    <mergeCell ref="J4:J5"/>
    <mergeCell ref="L4:L5"/>
    <mergeCell ref="AO7:AO8"/>
    <mergeCell ref="AP7:AP8"/>
    <mergeCell ref="AQ7:AQ8"/>
    <mergeCell ref="AR7:AR8"/>
    <mergeCell ref="T4:T5"/>
    <mergeCell ref="AF4:AF5"/>
    <mergeCell ref="A9:J9"/>
    <mergeCell ref="AO10:AO11"/>
    <mergeCell ref="AP10:AP11"/>
    <mergeCell ref="V4:V5"/>
    <mergeCell ref="W4:AC4"/>
    <mergeCell ref="AD4:AD5"/>
    <mergeCell ref="AO5:AR5"/>
    <mergeCell ref="AQ10:AQ11"/>
    <mergeCell ref="AR10:AR11"/>
    <mergeCell ref="A6:J6"/>
    <mergeCell ref="A12:J12"/>
    <mergeCell ref="AO13:AO14"/>
    <mergeCell ref="AP13:AP14"/>
    <mergeCell ref="AQ13:AQ14"/>
    <mergeCell ref="AR13:AR14"/>
    <mergeCell ref="A15:J15"/>
    <mergeCell ref="AO16:AO17"/>
    <mergeCell ref="AP16:AP17"/>
    <mergeCell ref="AQ16:AQ17"/>
    <mergeCell ref="AR16:AR17"/>
    <mergeCell ref="A18:J18"/>
    <mergeCell ref="AP19:AP20"/>
    <mergeCell ref="AQ19:AQ20"/>
    <mergeCell ref="AR19:AR20"/>
    <mergeCell ref="AO19:AO20"/>
    <mergeCell ref="A21:J21"/>
    <mergeCell ref="AP22:AP23"/>
    <mergeCell ref="AQ22:AQ23"/>
    <mergeCell ref="AR22:AR23"/>
    <mergeCell ref="A24:J24"/>
    <mergeCell ref="AO25:AO26"/>
    <mergeCell ref="AP25:AP26"/>
    <mergeCell ref="AQ25:AQ26"/>
    <mergeCell ref="AR25:AR26"/>
    <mergeCell ref="AT25:AV26"/>
    <mergeCell ref="AT19:AV20"/>
    <mergeCell ref="AT22:AV23"/>
    <mergeCell ref="AO22:AO23"/>
    <mergeCell ref="A2:J2"/>
    <mergeCell ref="AT3:AV5"/>
    <mergeCell ref="AT7:AV8"/>
    <mergeCell ref="AT10:AV11"/>
    <mergeCell ref="AT13:AV14"/>
    <mergeCell ref="AT16:AV17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58" t="s">
        <v>108</v>
      </c>
    </row>
    <row r="2" ht="92.25" customHeight="1">
      <c r="A2" s="43" t="s">
        <v>27</v>
      </c>
    </row>
    <row r="3" ht="92.25" customHeight="1">
      <c r="A3" s="43" t="s">
        <v>21</v>
      </c>
    </row>
    <row r="4" ht="92.25" customHeight="1">
      <c r="A4" s="42" t="s">
        <v>19</v>
      </c>
    </row>
    <row r="5" ht="92.25" customHeight="1">
      <c r="A5" s="43" t="s">
        <v>88</v>
      </c>
    </row>
    <row r="6" ht="92.25" customHeight="1">
      <c r="A6" s="42" t="s">
        <v>20</v>
      </c>
    </row>
    <row r="7" ht="92.25" customHeight="1">
      <c r="A7" s="43" t="s">
        <v>89</v>
      </c>
    </row>
    <row r="8" ht="92.25" customHeight="1">
      <c r="A8" s="43" t="s">
        <v>22</v>
      </c>
    </row>
    <row r="9" ht="92.25" customHeight="1">
      <c r="A9" s="43" t="s">
        <v>157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9" zoomScaleNormal="89" zoomScalePageLayoutView="0" workbookViewId="0" topLeftCell="A1">
      <selection activeCell="A2" sqref="A2"/>
    </sheetView>
  </sheetViews>
  <sheetFormatPr defaultColWidth="9.140625" defaultRowHeight="12"/>
  <cols>
    <col min="1" max="1" width="17.421875" style="95" customWidth="1"/>
    <col min="2" max="3" width="9.00390625" style="95" customWidth="1"/>
    <col min="4" max="12" width="4.57421875" style="95" customWidth="1"/>
    <col min="13" max="13" width="9.7109375" style="95" customWidth="1"/>
    <col min="14" max="14" width="3.7109375" style="95" customWidth="1"/>
    <col min="15" max="23" width="4.57421875" style="95" customWidth="1"/>
    <col min="24" max="24" width="8.8515625" style="95" customWidth="1"/>
    <col min="25" max="16384" width="9.140625" style="95" customWidth="1"/>
  </cols>
  <sheetData>
    <row r="1" spans="1:24" ht="42" customHeight="1">
      <c r="A1" s="155" t="s">
        <v>28</v>
      </c>
      <c r="B1" s="15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9" t="s">
        <v>29</v>
      </c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57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8.75" customHeight="1">
      <c r="A3" s="124"/>
      <c r="B3" s="124"/>
      <c r="C3" s="157"/>
      <c r="D3" s="261" t="s">
        <v>170</v>
      </c>
      <c r="E3" s="262"/>
      <c r="F3" s="262"/>
      <c r="G3" s="262"/>
      <c r="H3" s="262"/>
      <c r="I3" s="262"/>
      <c r="J3" s="262"/>
      <c r="K3" s="262"/>
      <c r="L3" s="262"/>
      <c r="M3" s="263"/>
      <c r="N3" s="128"/>
      <c r="O3" s="260" t="s">
        <v>158</v>
      </c>
      <c r="P3" s="260"/>
      <c r="Q3" s="260"/>
      <c r="R3" s="260"/>
      <c r="S3" s="260"/>
      <c r="T3" s="260"/>
      <c r="U3" s="260"/>
      <c r="V3" s="260"/>
      <c r="W3" s="260"/>
      <c r="X3" s="260"/>
    </row>
    <row r="4" spans="1:24" ht="25.5">
      <c r="A4" s="124"/>
      <c r="B4" s="125" t="s">
        <v>160</v>
      </c>
      <c r="C4" s="125" t="s">
        <v>159</v>
      </c>
      <c r="D4" s="131">
        <v>1</v>
      </c>
      <c r="E4" s="131">
        <v>2</v>
      </c>
      <c r="F4" s="131">
        <v>3</v>
      </c>
      <c r="G4" s="131">
        <v>4</v>
      </c>
      <c r="H4" s="131">
        <v>5</v>
      </c>
      <c r="I4" s="131">
        <v>6</v>
      </c>
      <c r="J4" s="131">
        <v>7</v>
      </c>
      <c r="K4" s="132">
        <v>8</v>
      </c>
      <c r="L4" s="132">
        <v>0</v>
      </c>
      <c r="M4" s="147" t="s">
        <v>169</v>
      </c>
      <c r="N4" s="126"/>
      <c r="O4" s="143">
        <v>1</v>
      </c>
      <c r="P4" s="131">
        <v>2</v>
      </c>
      <c r="Q4" s="131">
        <v>3</v>
      </c>
      <c r="R4" s="131">
        <v>4</v>
      </c>
      <c r="S4" s="131">
        <v>5</v>
      </c>
      <c r="T4" s="131">
        <v>6</v>
      </c>
      <c r="U4" s="131">
        <v>7</v>
      </c>
      <c r="V4" s="131">
        <v>8</v>
      </c>
      <c r="W4" s="131">
        <v>0</v>
      </c>
      <c r="X4" s="148" t="s">
        <v>169</v>
      </c>
    </row>
    <row r="5" spans="1:24" ht="18" customHeight="1">
      <c r="A5" s="158" t="s">
        <v>149</v>
      </c>
      <c r="B5" s="142">
        <v>5</v>
      </c>
      <c r="C5" s="142">
        <v>12</v>
      </c>
      <c r="D5" s="133">
        <v>17</v>
      </c>
      <c r="E5" s="134">
        <v>8</v>
      </c>
      <c r="F5" s="134">
        <v>2</v>
      </c>
      <c r="G5" s="134">
        <v>2</v>
      </c>
      <c r="H5" s="134"/>
      <c r="I5" s="134"/>
      <c r="J5" s="134"/>
      <c r="K5" s="135"/>
      <c r="L5" s="135"/>
      <c r="M5" s="152">
        <f aca="true" t="shared" si="0" ref="M5:M12">(D5*$D$4)+(E5*$E$4)+(F5*$F$4)+(G5*$G$4)+(H5*$H$4)+(I5*$I$4)+(J5*$J$4)+(K5*$K$4)+(L5*$L$4)</f>
        <v>47</v>
      </c>
      <c r="N5" s="127"/>
      <c r="O5" s="133">
        <v>9</v>
      </c>
      <c r="P5" s="134">
        <v>7</v>
      </c>
      <c r="Q5" s="134">
        <v>6</v>
      </c>
      <c r="R5" s="134">
        <v>3</v>
      </c>
      <c r="S5" s="134"/>
      <c r="T5" s="134"/>
      <c r="U5" s="134"/>
      <c r="V5" s="135"/>
      <c r="W5" s="135"/>
      <c r="X5" s="152">
        <f aca="true" t="shared" si="1" ref="X5:X12">(O5*$O$4)+(P5*$P$4)+(Q5*$Q$4)+(R5*$R$4)+(S5*$S$4)+(T5*$T$4)+(U5*$U$4)+(V5*$V$4)+(W5*$W$4)</f>
        <v>53</v>
      </c>
    </row>
    <row r="6" spans="1:24" ht="18" customHeight="1">
      <c r="A6" s="158" t="s">
        <v>150</v>
      </c>
      <c r="B6" s="142">
        <v>4</v>
      </c>
      <c r="C6" s="142">
        <v>19</v>
      </c>
      <c r="D6" s="136">
        <v>16</v>
      </c>
      <c r="E6" s="137">
        <v>7</v>
      </c>
      <c r="F6" s="137">
        <v>9</v>
      </c>
      <c r="G6" s="137"/>
      <c r="H6" s="137">
        <v>1</v>
      </c>
      <c r="I6" s="137"/>
      <c r="J6" s="137"/>
      <c r="K6" s="138"/>
      <c r="L6" s="138"/>
      <c r="M6" s="153">
        <f>(D6*$D$4)+(E6*$E$4)+(F6*$F$4)+(G6*$G$4)+(H6*$H$4)+(I6*$I$4)+(J6*$J$4)+(K6*$K$4)+(L6*$L$4)</f>
        <v>62</v>
      </c>
      <c r="N6" s="127"/>
      <c r="O6" s="136">
        <v>12</v>
      </c>
      <c r="P6" s="137">
        <v>6</v>
      </c>
      <c r="Q6" s="137">
        <v>2</v>
      </c>
      <c r="R6" s="137">
        <v>2</v>
      </c>
      <c r="S6" s="137"/>
      <c r="T6" s="137"/>
      <c r="U6" s="137"/>
      <c r="V6" s="138"/>
      <c r="W6" s="138"/>
      <c r="X6" s="153">
        <f t="shared" si="1"/>
        <v>38</v>
      </c>
    </row>
    <row r="7" spans="1:24" ht="18" customHeight="1">
      <c r="A7" s="158" t="s">
        <v>151</v>
      </c>
      <c r="B7" s="142">
        <v>4</v>
      </c>
      <c r="C7" s="142">
        <v>10</v>
      </c>
      <c r="D7" s="136">
        <v>16</v>
      </c>
      <c r="E7" s="137">
        <v>7</v>
      </c>
      <c r="F7" s="137">
        <v>4</v>
      </c>
      <c r="G7" s="137"/>
      <c r="H7" s="137"/>
      <c r="I7" s="137"/>
      <c r="J7" s="137"/>
      <c r="K7" s="138"/>
      <c r="L7" s="138"/>
      <c r="M7" s="153">
        <f t="shared" si="0"/>
        <v>42</v>
      </c>
      <c r="N7" s="127"/>
      <c r="O7" s="136">
        <v>19</v>
      </c>
      <c r="P7" s="137">
        <v>7</v>
      </c>
      <c r="Q7" s="137">
        <v>1</v>
      </c>
      <c r="R7" s="137">
        <v>1</v>
      </c>
      <c r="S7" s="137"/>
      <c r="T7" s="137"/>
      <c r="U7" s="137"/>
      <c r="V7" s="138"/>
      <c r="W7" s="138"/>
      <c r="X7" s="153">
        <f t="shared" si="1"/>
        <v>40</v>
      </c>
    </row>
    <row r="8" spans="1:24" ht="18" customHeight="1">
      <c r="A8" s="158" t="s">
        <v>152</v>
      </c>
      <c r="B8" s="142">
        <v>2</v>
      </c>
      <c r="C8" s="142">
        <v>16</v>
      </c>
      <c r="D8" s="136">
        <v>14</v>
      </c>
      <c r="E8" s="137">
        <v>13</v>
      </c>
      <c r="F8" s="137"/>
      <c r="G8" s="137">
        <v>1</v>
      </c>
      <c r="H8" s="137"/>
      <c r="I8" s="137"/>
      <c r="J8" s="137"/>
      <c r="K8" s="138"/>
      <c r="L8" s="138">
        <v>1</v>
      </c>
      <c r="M8" s="153">
        <f t="shared" si="0"/>
        <v>44</v>
      </c>
      <c r="N8" s="127"/>
      <c r="O8" s="136">
        <v>15</v>
      </c>
      <c r="P8" s="137">
        <v>4</v>
      </c>
      <c r="Q8" s="137">
        <v>4</v>
      </c>
      <c r="R8" s="137">
        <v>2</v>
      </c>
      <c r="S8" s="137"/>
      <c r="T8" s="137"/>
      <c r="U8" s="137"/>
      <c r="V8" s="138"/>
      <c r="W8" s="138"/>
      <c r="X8" s="153">
        <f t="shared" si="1"/>
        <v>43</v>
      </c>
    </row>
    <row r="9" spans="1:24" ht="18" customHeight="1">
      <c r="A9" s="158" t="s">
        <v>153</v>
      </c>
      <c r="B9" s="142">
        <v>4</v>
      </c>
      <c r="C9" s="142">
        <v>6</v>
      </c>
      <c r="D9" s="136">
        <v>6</v>
      </c>
      <c r="E9" s="137">
        <v>8</v>
      </c>
      <c r="F9" s="137">
        <v>1</v>
      </c>
      <c r="G9" s="137">
        <v>2</v>
      </c>
      <c r="H9" s="137"/>
      <c r="I9" s="137"/>
      <c r="J9" s="137"/>
      <c r="K9" s="138"/>
      <c r="L9" s="138"/>
      <c r="M9" s="153">
        <f t="shared" si="0"/>
        <v>33</v>
      </c>
      <c r="N9" s="127"/>
      <c r="O9" s="136">
        <v>10</v>
      </c>
      <c r="P9" s="137">
        <v>20</v>
      </c>
      <c r="Q9" s="137"/>
      <c r="R9" s="137">
        <v>2</v>
      </c>
      <c r="S9" s="137"/>
      <c r="T9" s="137"/>
      <c r="U9" s="137"/>
      <c r="V9" s="138"/>
      <c r="W9" s="138"/>
      <c r="X9" s="153">
        <f t="shared" si="1"/>
        <v>58</v>
      </c>
    </row>
    <row r="10" spans="1:24" ht="18" customHeight="1">
      <c r="A10" s="158" t="s">
        <v>154</v>
      </c>
      <c r="B10" s="142">
        <v>2</v>
      </c>
      <c r="C10" s="142">
        <v>16</v>
      </c>
      <c r="D10" s="136">
        <v>11</v>
      </c>
      <c r="E10" s="137">
        <v>11</v>
      </c>
      <c r="F10" s="137">
        <v>5</v>
      </c>
      <c r="G10" s="137">
        <v>3</v>
      </c>
      <c r="H10" s="137"/>
      <c r="I10" s="137"/>
      <c r="J10" s="137"/>
      <c r="K10" s="138"/>
      <c r="L10" s="138">
        <v>1</v>
      </c>
      <c r="M10" s="153">
        <f t="shared" si="0"/>
        <v>60</v>
      </c>
      <c r="N10" s="127"/>
      <c r="O10" s="136">
        <v>11</v>
      </c>
      <c r="P10" s="137">
        <v>9</v>
      </c>
      <c r="Q10" s="137">
        <v>3</v>
      </c>
      <c r="R10" s="137"/>
      <c r="S10" s="137"/>
      <c r="T10" s="137"/>
      <c r="U10" s="137"/>
      <c r="V10" s="138"/>
      <c r="W10" s="138"/>
      <c r="X10" s="153">
        <f t="shared" si="1"/>
        <v>38</v>
      </c>
    </row>
    <row r="11" spans="1:24" ht="18" customHeight="1">
      <c r="A11" s="158" t="s">
        <v>155</v>
      </c>
      <c r="B11" s="142">
        <v>6</v>
      </c>
      <c r="C11" s="142">
        <v>7</v>
      </c>
      <c r="D11" s="136">
        <v>17</v>
      </c>
      <c r="E11" s="137">
        <v>8</v>
      </c>
      <c r="F11" s="137"/>
      <c r="G11" s="137"/>
      <c r="H11" s="137"/>
      <c r="I11" s="137"/>
      <c r="J11" s="137"/>
      <c r="K11" s="138"/>
      <c r="L11" s="138"/>
      <c r="M11" s="153">
        <f t="shared" si="0"/>
        <v>33</v>
      </c>
      <c r="N11" s="127"/>
      <c r="O11" s="136">
        <v>19</v>
      </c>
      <c r="P11" s="137">
        <v>8</v>
      </c>
      <c r="Q11" s="137">
        <v>3</v>
      </c>
      <c r="R11" s="137"/>
      <c r="S11" s="137"/>
      <c r="T11" s="137"/>
      <c r="U11" s="137"/>
      <c r="V11" s="138"/>
      <c r="W11" s="138"/>
      <c r="X11" s="153">
        <f t="shared" si="1"/>
        <v>44</v>
      </c>
    </row>
    <row r="12" spans="1:24" ht="18" customHeight="1">
      <c r="A12" s="158" t="s">
        <v>156</v>
      </c>
      <c r="B12" s="142">
        <v>2</v>
      </c>
      <c r="C12" s="142">
        <v>12</v>
      </c>
      <c r="D12" s="139">
        <v>13</v>
      </c>
      <c r="E12" s="140">
        <v>7</v>
      </c>
      <c r="F12" s="140">
        <v>1</v>
      </c>
      <c r="G12" s="140">
        <v>2</v>
      </c>
      <c r="H12" s="140"/>
      <c r="I12" s="140"/>
      <c r="J12" s="140"/>
      <c r="K12" s="141"/>
      <c r="L12" s="141"/>
      <c r="M12" s="154">
        <f t="shared" si="0"/>
        <v>38</v>
      </c>
      <c r="N12" s="127"/>
      <c r="O12" s="139">
        <v>15</v>
      </c>
      <c r="P12" s="140">
        <v>8</v>
      </c>
      <c r="Q12" s="140">
        <v>3</v>
      </c>
      <c r="R12" s="140"/>
      <c r="S12" s="140">
        <v>1</v>
      </c>
      <c r="T12" s="140"/>
      <c r="U12" s="140"/>
      <c r="V12" s="141"/>
      <c r="W12" s="141"/>
      <c r="X12" s="154">
        <f t="shared" si="1"/>
        <v>45</v>
      </c>
    </row>
    <row r="13" spans="1:24" ht="15.7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9"/>
      <c r="K13" s="169" t="s">
        <v>168</v>
      </c>
      <c r="L13" s="166"/>
      <c r="M13" s="167">
        <f>SUM(M5:M12)</f>
        <v>359</v>
      </c>
      <c r="N13" s="168"/>
      <c r="O13" s="166"/>
      <c r="P13" s="166"/>
      <c r="Q13" s="166"/>
      <c r="R13" s="166"/>
      <c r="S13" s="166"/>
      <c r="T13" s="166"/>
      <c r="U13" s="166"/>
      <c r="V13" s="169" t="s">
        <v>168</v>
      </c>
      <c r="W13" s="166"/>
      <c r="X13" s="167">
        <f>SUM(X5:X12)</f>
        <v>359</v>
      </c>
    </row>
    <row r="14" spans="1:24" ht="1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18.75" customHeight="1">
      <c r="A15" s="124"/>
      <c r="B15" s="124"/>
      <c r="C15" s="124"/>
      <c r="D15" s="130"/>
      <c r="E15" s="130"/>
      <c r="F15" s="261" t="s">
        <v>167</v>
      </c>
      <c r="G15" s="262"/>
      <c r="H15" s="262"/>
      <c r="I15" s="262"/>
      <c r="J15" s="262"/>
      <c r="K15" s="262"/>
      <c r="L15" s="262"/>
      <c r="M15" s="263"/>
      <c r="N15" s="130"/>
      <c r="O15" s="124"/>
      <c r="P15" s="130"/>
      <c r="Q15" s="260" t="s">
        <v>166</v>
      </c>
      <c r="R15" s="260"/>
      <c r="S15" s="260"/>
      <c r="T15" s="260"/>
      <c r="U15" s="260"/>
      <c r="V15" s="260"/>
      <c r="W15" s="260"/>
      <c r="X15" s="260"/>
    </row>
    <row r="16" spans="1:24" ht="18" customHeight="1">
      <c r="A16" s="124"/>
      <c r="B16" s="124"/>
      <c r="C16" s="124"/>
      <c r="D16" s="124"/>
      <c r="E16" s="124"/>
      <c r="F16" s="131">
        <v>1</v>
      </c>
      <c r="G16" s="131">
        <v>2</v>
      </c>
      <c r="H16" s="131">
        <v>3</v>
      </c>
      <c r="I16" s="131">
        <v>4</v>
      </c>
      <c r="J16" s="131">
        <v>5</v>
      </c>
      <c r="K16" s="131">
        <v>6</v>
      </c>
      <c r="L16" s="131">
        <v>7</v>
      </c>
      <c r="M16" s="131" t="s">
        <v>168</v>
      </c>
      <c r="N16" s="144"/>
      <c r="O16" s="124"/>
      <c r="P16" s="124"/>
      <c r="Q16" s="142">
        <v>1</v>
      </c>
      <c r="R16" s="142">
        <v>2</v>
      </c>
      <c r="S16" s="142">
        <v>3</v>
      </c>
      <c r="T16" s="142">
        <v>4</v>
      </c>
      <c r="U16" s="142">
        <v>5</v>
      </c>
      <c r="V16" s="142">
        <v>6</v>
      </c>
      <c r="W16" s="142">
        <v>7</v>
      </c>
      <c r="X16" s="131" t="s">
        <v>168</v>
      </c>
    </row>
    <row r="17" spans="1:24" ht="18" customHeight="1">
      <c r="A17" s="124"/>
      <c r="B17" s="124"/>
      <c r="C17" s="264" t="s">
        <v>149</v>
      </c>
      <c r="D17" s="264"/>
      <c r="E17" s="264"/>
      <c r="F17" s="149">
        <v>11</v>
      </c>
      <c r="G17" s="150">
        <v>4</v>
      </c>
      <c r="H17" s="150">
        <v>8</v>
      </c>
      <c r="I17" s="150">
        <v>5</v>
      </c>
      <c r="J17" s="150">
        <v>5</v>
      </c>
      <c r="K17" s="150">
        <v>14</v>
      </c>
      <c r="L17" s="151"/>
      <c r="M17" s="159">
        <f aca="true" t="shared" si="2" ref="M17:M24">SUM(F17:L17)</f>
        <v>47</v>
      </c>
      <c r="N17" s="144"/>
      <c r="O17" s="124"/>
      <c r="P17" s="124"/>
      <c r="Q17" s="149">
        <v>8</v>
      </c>
      <c r="R17" s="150">
        <v>3</v>
      </c>
      <c r="S17" s="150">
        <v>3</v>
      </c>
      <c r="T17" s="150">
        <v>5</v>
      </c>
      <c r="U17" s="150">
        <v>4</v>
      </c>
      <c r="V17" s="150">
        <v>6</v>
      </c>
      <c r="W17" s="160"/>
      <c r="X17" s="152">
        <f aca="true" t="shared" si="3" ref="X17:X24">SUM(Q17:W17)</f>
        <v>29</v>
      </c>
    </row>
    <row r="18" spans="1:24" ht="18" customHeight="1">
      <c r="A18" s="124"/>
      <c r="B18" s="124"/>
      <c r="C18" s="264" t="s">
        <v>150</v>
      </c>
      <c r="D18" s="264"/>
      <c r="E18" s="264"/>
      <c r="F18" s="145">
        <v>6</v>
      </c>
      <c r="G18" s="137">
        <v>14</v>
      </c>
      <c r="H18" s="137">
        <v>15</v>
      </c>
      <c r="I18" s="137">
        <v>5</v>
      </c>
      <c r="J18" s="137">
        <v>9</v>
      </c>
      <c r="K18" s="137">
        <v>10</v>
      </c>
      <c r="L18" s="138">
        <v>3</v>
      </c>
      <c r="M18" s="164">
        <f t="shared" si="2"/>
        <v>62</v>
      </c>
      <c r="N18" s="144"/>
      <c r="O18" s="124"/>
      <c r="P18" s="124"/>
      <c r="Q18" s="145">
        <v>5</v>
      </c>
      <c r="R18" s="137">
        <v>5</v>
      </c>
      <c r="S18" s="163">
        <v>7</v>
      </c>
      <c r="T18" s="137">
        <v>5</v>
      </c>
      <c r="U18" s="137">
        <v>5</v>
      </c>
      <c r="V18" s="137">
        <v>5</v>
      </c>
      <c r="W18" s="161">
        <v>1</v>
      </c>
      <c r="X18" s="153">
        <f t="shared" si="3"/>
        <v>33</v>
      </c>
    </row>
    <row r="19" spans="1:24" ht="18" customHeight="1">
      <c r="A19" s="124"/>
      <c r="B19" s="124"/>
      <c r="C19" s="264" t="s">
        <v>151</v>
      </c>
      <c r="D19" s="264"/>
      <c r="E19" s="264"/>
      <c r="F19" s="172">
        <v>2</v>
      </c>
      <c r="G19" s="137">
        <v>10</v>
      </c>
      <c r="H19" s="137">
        <v>5</v>
      </c>
      <c r="I19" s="137">
        <v>5</v>
      </c>
      <c r="J19" s="137">
        <v>9</v>
      </c>
      <c r="K19" s="137">
        <v>10</v>
      </c>
      <c r="L19" s="138">
        <v>1</v>
      </c>
      <c r="M19" s="153">
        <f t="shared" si="2"/>
        <v>42</v>
      </c>
      <c r="N19" s="144"/>
      <c r="O19" s="124"/>
      <c r="P19" s="124"/>
      <c r="Q19" s="145">
        <v>2</v>
      </c>
      <c r="R19" s="137">
        <v>4</v>
      </c>
      <c r="S19" s="137">
        <v>4</v>
      </c>
      <c r="T19" s="137">
        <v>4</v>
      </c>
      <c r="U19" s="137">
        <v>6</v>
      </c>
      <c r="V19" s="137">
        <v>6</v>
      </c>
      <c r="W19" s="161">
        <v>1</v>
      </c>
      <c r="X19" s="153">
        <f t="shared" si="3"/>
        <v>27</v>
      </c>
    </row>
    <row r="20" spans="1:24" ht="18" customHeight="1">
      <c r="A20" s="124"/>
      <c r="B20" s="124"/>
      <c r="C20" s="264" t="s">
        <v>152</v>
      </c>
      <c r="D20" s="264"/>
      <c r="E20" s="264"/>
      <c r="F20" s="145">
        <v>4</v>
      </c>
      <c r="G20" s="137">
        <v>10</v>
      </c>
      <c r="H20" s="137">
        <v>8</v>
      </c>
      <c r="I20" s="137">
        <v>6</v>
      </c>
      <c r="J20" s="137">
        <v>8</v>
      </c>
      <c r="K20" s="137">
        <v>6</v>
      </c>
      <c r="L20" s="138">
        <v>2</v>
      </c>
      <c r="M20" s="153">
        <f t="shared" si="2"/>
        <v>44</v>
      </c>
      <c r="N20" s="144"/>
      <c r="O20" s="124"/>
      <c r="P20" s="124"/>
      <c r="Q20" s="145">
        <v>3</v>
      </c>
      <c r="R20" s="137">
        <v>8</v>
      </c>
      <c r="S20" s="137">
        <v>5</v>
      </c>
      <c r="T20" s="137">
        <v>4</v>
      </c>
      <c r="U20" s="137">
        <v>3</v>
      </c>
      <c r="V20" s="137">
        <v>4</v>
      </c>
      <c r="W20" s="161">
        <v>1</v>
      </c>
      <c r="X20" s="153">
        <f t="shared" si="3"/>
        <v>28</v>
      </c>
    </row>
    <row r="21" spans="1:24" ht="18" customHeight="1">
      <c r="A21" s="124"/>
      <c r="B21" s="124"/>
      <c r="C21" s="264" t="s">
        <v>153</v>
      </c>
      <c r="D21" s="264"/>
      <c r="E21" s="264"/>
      <c r="F21" s="145">
        <v>3</v>
      </c>
      <c r="G21" s="137">
        <v>6</v>
      </c>
      <c r="H21" s="137">
        <v>6</v>
      </c>
      <c r="I21" s="137">
        <v>3</v>
      </c>
      <c r="J21" s="137">
        <v>8</v>
      </c>
      <c r="K21" s="137">
        <v>7</v>
      </c>
      <c r="L21" s="138"/>
      <c r="M21" s="153">
        <f t="shared" si="2"/>
        <v>33</v>
      </c>
      <c r="N21" s="144"/>
      <c r="O21" s="124"/>
      <c r="P21" s="124"/>
      <c r="Q21" s="145">
        <v>2</v>
      </c>
      <c r="R21" s="137">
        <v>3</v>
      </c>
      <c r="S21" s="137">
        <v>3</v>
      </c>
      <c r="T21" s="137">
        <v>2</v>
      </c>
      <c r="U21" s="137">
        <v>3</v>
      </c>
      <c r="V21" s="137">
        <v>4</v>
      </c>
      <c r="W21" s="161"/>
      <c r="X21" s="153">
        <f t="shared" si="3"/>
        <v>17</v>
      </c>
    </row>
    <row r="22" spans="1:24" ht="18" customHeight="1">
      <c r="A22" s="124"/>
      <c r="B22" s="124"/>
      <c r="C22" s="264" t="s">
        <v>154</v>
      </c>
      <c r="D22" s="264"/>
      <c r="E22" s="264"/>
      <c r="F22" s="145">
        <v>11</v>
      </c>
      <c r="G22" s="137">
        <v>11</v>
      </c>
      <c r="H22" s="137">
        <v>9</v>
      </c>
      <c r="I22" s="137">
        <v>9</v>
      </c>
      <c r="J22" s="137">
        <v>14</v>
      </c>
      <c r="K22" s="137">
        <v>6</v>
      </c>
      <c r="L22" s="138"/>
      <c r="M22" s="153">
        <f t="shared" si="2"/>
        <v>60</v>
      </c>
      <c r="N22" s="144"/>
      <c r="O22" s="124"/>
      <c r="P22" s="124"/>
      <c r="Q22" s="145">
        <v>5</v>
      </c>
      <c r="R22" s="137">
        <v>6</v>
      </c>
      <c r="S22" s="137">
        <v>4</v>
      </c>
      <c r="T22" s="137">
        <v>5</v>
      </c>
      <c r="U22" s="137">
        <v>6</v>
      </c>
      <c r="V22" s="137">
        <v>4</v>
      </c>
      <c r="W22" s="161"/>
      <c r="X22" s="153">
        <f t="shared" si="3"/>
        <v>30</v>
      </c>
    </row>
    <row r="23" spans="1:24" ht="18" customHeight="1">
      <c r="A23" s="124"/>
      <c r="B23" s="124"/>
      <c r="C23" s="264" t="s">
        <v>155</v>
      </c>
      <c r="D23" s="264"/>
      <c r="E23" s="264"/>
      <c r="F23" s="145">
        <v>7</v>
      </c>
      <c r="G23" s="137">
        <v>4</v>
      </c>
      <c r="H23" s="137">
        <v>3</v>
      </c>
      <c r="I23" s="137">
        <v>8</v>
      </c>
      <c r="J23" s="137">
        <v>4</v>
      </c>
      <c r="K23" s="137">
        <v>6</v>
      </c>
      <c r="L23" s="138">
        <v>1</v>
      </c>
      <c r="M23" s="153">
        <f t="shared" si="2"/>
        <v>33</v>
      </c>
      <c r="N23" s="144"/>
      <c r="O23" s="124"/>
      <c r="P23" s="124"/>
      <c r="Q23" s="145">
        <v>4</v>
      </c>
      <c r="R23" s="137">
        <v>4</v>
      </c>
      <c r="S23" s="137">
        <v>3</v>
      </c>
      <c r="T23" s="137">
        <v>6</v>
      </c>
      <c r="U23" s="137">
        <v>3</v>
      </c>
      <c r="V23" s="137">
        <v>4</v>
      </c>
      <c r="W23" s="161">
        <v>1</v>
      </c>
      <c r="X23" s="153">
        <f t="shared" si="3"/>
        <v>25</v>
      </c>
    </row>
    <row r="24" spans="1:24" ht="18" customHeight="1">
      <c r="A24" s="124"/>
      <c r="B24" s="124"/>
      <c r="C24" s="264" t="s">
        <v>156</v>
      </c>
      <c r="D24" s="264"/>
      <c r="E24" s="264"/>
      <c r="F24" s="146">
        <v>8</v>
      </c>
      <c r="G24" s="140">
        <v>5</v>
      </c>
      <c r="H24" s="140">
        <v>12</v>
      </c>
      <c r="I24" s="140">
        <v>5</v>
      </c>
      <c r="J24" s="140">
        <v>7</v>
      </c>
      <c r="K24" s="140">
        <v>1</v>
      </c>
      <c r="L24" s="141"/>
      <c r="M24" s="154">
        <f t="shared" si="2"/>
        <v>38</v>
      </c>
      <c r="N24" s="144"/>
      <c r="O24" s="124"/>
      <c r="P24" s="124"/>
      <c r="Q24" s="146">
        <v>6</v>
      </c>
      <c r="R24" s="140">
        <v>2</v>
      </c>
      <c r="S24" s="140">
        <v>5</v>
      </c>
      <c r="T24" s="140">
        <v>4</v>
      </c>
      <c r="U24" s="140">
        <v>5</v>
      </c>
      <c r="V24" s="140">
        <v>1</v>
      </c>
      <c r="W24" s="162"/>
      <c r="X24" s="154">
        <f t="shared" si="3"/>
        <v>23</v>
      </c>
    </row>
    <row r="25" spans="1:24" ht="18" customHeight="1">
      <c r="A25" s="124"/>
      <c r="B25" s="124"/>
      <c r="C25" s="165"/>
      <c r="D25" s="165"/>
      <c r="E25" s="165"/>
      <c r="F25" s="166"/>
      <c r="G25" s="166"/>
      <c r="H25" s="166"/>
      <c r="I25" s="166"/>
      <c r="J25" s="166"/>
      <c r="K25" s="166"/>
      <c r="L25" s="166"/>
      <c r="M25" s="167">
        <f>SUM(M17:M24)</f>
        <v>359</v>
      </c>
      <c r="N25" s="144"/>
      <c r="O25" s="124"/>
      <c r="P25" s="124"/>
      <c r="Q25" s="166">
        <f aca="true" t="shared" si="4" ref="Q25:X25">SUM(Q17:Q24)</f>
        <v>35</v>
      </c>
      <c r="R25" s="166">
        <f t="shared" si="4"/>
        <v>35</v>
      </c>
      <c r="S25" s="166">
        <f t="shared" si="4"/>
        <v>34</v>
      </c>
      <c r="T25" s="166">
        <f t="shared" si="4"/>
        <v>35</v>
      </c>
      <c r="U25" s="166">
        <f t="shared" si="4"/>
        <v>35</v>
      </c>
      <c r="V25" s="166">
        <f t="shared" si="4"/>
        <v>34</v>
      </c>
      <c r="W25" s="166">
        <f t="shared" si="4"/>
        <v>4</v>
      </c>
      <c r="X25" s="167">
        <f t="shared" si="4"/>
        <v>212</v>
      </c>
    </row>
    <row r="27" spans="1:14" ht="21" customHeight="1">
      <c r="A27" s="129" t="s">
        <v>161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1" customHeight="1">
      <c r="A28" s="129" t="s">
        <v>162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21" customHeight="1">
      <c r="A29" s="129" t="s">
        <v>163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 ht="21" customHeight="1">
      <c r="A30" s="129" t="s">
        <v>164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</sheetData>
  <sheetProtection/>
  <mergeCells count="12">
    <mergeCell ref="C24:E24"/>
    <mergeCell ref="C23:E23"/>
    <mergeCell ref="C22:E22"/>
    <mergeCell ref="C21:E21"/>
    <mergeCell ref="C20:E20"/>
    <mergeCell ref="C19:E19"/>
    <mergeCell ref="O3:X3"/>
    <mergeCell ref="D3:M3"/>
    <mergeCell ref="C18:E18"/>
    <mergeCell ref="C17:E17"/>
    <mergeCell ref="F15:M15"/>
    <mergeCell ref="Q15:X15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20.140625" style="95" customWidth="1"/>
    <col min="2" max="2" width="10.7109375" style="0" customWidth="1"/>
    <col min="3" max="10" width="8.00390625" style="95" customWidth="1"/>
    <col min="11" max="16384" width="9.140625" style="95" customWidth="1"/>
  </cols>
  <sheetData>
    <row r="1" spans="1:10" ht="40.5" customHeight="1">
      <c r="A1" s="266" t="s">
        <v>142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40.5" customHeight="1">
      <c r="A2" s="112" t="s">
        <v>18</v>
      </c>
      <c r="B2" s="39"/>
      <c r="C2" s="267" t="s">
        <v>171</v>
      </c>
      <c r="D2" s="267"/>
      <c r="E2" s="267"/>
      <c r="F2" s="267"/>
      <c r="G2" s="267"/>
      <c r="H2" s="267"/>
      <c r="I2" s="267"/>
      <c r="J2" s="267"/>
    </row>
    <row r="3" spans="1:12" ht="40.5" customHeight="1">
      <c r="A3" s="112" t="s">
        <v>17</v>
      </c>
      <c r="B3" s="39"/>
      <c r="C3" s="267" t="s">
        <v>172</v>
      </c>
      <c r="D3" s="267"/>
      <c r="E3" s="267"/>
      <c r="F3" s="267"/>
      <c r="G3" s="267"/>
      <c r="H3" s="267"/>
      <c r="I3" s="267"/>
      <c r="J3" s="267"/>
      <c r="L3" s="170"/>
    </row>
    <row r="4" spans="1:12" ht="40.5" customHeight="1">
      <c r="A4" s="111"/>
      <c r="B4" s="265" t="s">
        <v>148</v>
      </c>
      <c r="C4" s="265"/>
      <c r="D4" s="265"/>
      <c r="E4" s="265"/>
      <c r="F4" s="265"/>
      <c r="G4" s="265"/>
      <c r="H4" s="265"/>
      <c r="I4" s="265"/>
      <c r="J4" s="265"/>
      <c r="L4" s="170"/>
    </row>
    <row r="5" spans="1:12" ht="40.5" customHeight="1">
      <c r="A5" s="105" t="s">
        <v>23</v>
      </c>
      <c r="B5" s="94" t="s">
        <v>144</v>
      </c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3" t="s">
        <v>3</v>
      </c>
      <c r="L5" s="170"/>
    </row>
    <row r="6" spans="1:12" ht="40.5" customHeight="1">
      <c r="A6" s="102" t="s">
        <v>155</v>
      </c>
      <c r="B6" s="92"/>
      <c r="C6" s="110"/>
      <c r="D6" s="110"/>
      <c r="E6" s="110"/>
      <c r="F6" s="110"/>
      <c r="G6" s="110"/>
      <c r="H6" s="110"/>
      <c r="I6" s="110"/>
      <c r="J6" s="109"/>
      <c r="L6" s="170"/>
    </row>
    <row r="7" spans="1:12" ht="40.5" customHeight="1">
      <c r="A7" s="99" t="s">
        <v>152</v>
      </c>
      <c r="B7" s="93"/>
      <c r="C7" s="108"/>
      <c r="D7" s="108"/>
      <c r="E7" s="108"/>
      <c r="F7" s="108"/>
      <c r="G7" s="108"/>
      <c r="H7" s="108"/>
      <c r="I7" s="108"/>
      <c r="J7" s="107"/>
      <c r="L7" s="170"/>
    </row>
    <row r="8" spans="1:12" ht="40.5" customHeight="1">
      <c r="A8" s="106"/>
      <c r="B8" s="265" t="s">
        <v>148</v>
      </c>
      <c r="C8" s="265"/>
      <c r="D8" s="265"/>
      <c r="E8" s="265"/>
      <c r="F8" s="265"/>
      <c r="G8" s="265"/>
      <c r="H8" s="265"/>
      <c r="I8" s="265"/>
      <c r="J8" s="265"/>
      <c r="L8" s="170"/>
    </row>
    <row r="9" spans="1:10" ht="40.5" customHeight="1">
      <c r="A9" s="105" t="s">
        <v>0</v>
      </c>
      <c r="B9" s="94" t="s">
        <v>144</v>
      </c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3" t="s">
        <v>3</v>
      </c>
    </row>
    <row r="10" spans="1:10" ht="40.5" customHeight="1">
      <c r="A10" s="102" t="s">
        <v>149</v>
      </c>
      <c r="B10" s="92"/>
      <c r="C10" s="110"/>
      <c r="D10" s="110"/>
      <c r="E10" s="110"/>
      <c r="F10" s="110"/>
      <c r="G10" s="110"/>
      <c r="H10" s="110"/>
      <c r="I10" s="110"/>
      <c r="J10" s="109"/>
    </row>
    <row r="11" spans="1:10" ht="40.5" customHeight="1">
      <c r="A11" s="99" t="s">
        <v>151</v>
      </c>
      <c r="B11" s="93"/>
      <c r="C11" s="108"/>
      <c r="D11" s="108"/>
      <c r="E11" s="108"/>
      <c r="F11" s="108"/>
      <c r="G11" s="108"/>
      <c r="H11" s="108"/>
      <c r="I11" s="108"/>
      <c r="J11" s="107"/>
    </row>
    <row r="12" spans="1:10" ht="40.5" customHeight="1">
      <c r="A12" s="106"/>
      <c r="B12" s="265" t="s">
        <v>148</v>
      </c>
      <c r="C12" s="265"/>
      <c r="D12" s="265"/>
      <c r="E12" s="265"/>
      <c r="F12" s="265"/>
      <c r="G12" s="265"/>
      <c r="H12" s="265"/>
      <c r="I12" s="265"/>
      <c r="J12" s="265"/>
    </row>
    <row r="13" spans="1:10" ht="40.5" customHeight="1">
      <c r="A13" s="105" t="s">
        <v>15</v>
      </c>
      <c r="B13" s="94" t="s">
        <v>144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3" t="s">
        <v>3</v>
      </c>
    </row>
    <row r="14" spans="1:10" ht="40.5" customHeight="1">
      <c r="A14" s="102" t="s">
        <v>156</v>
      </c>
      <c r="B14" s="92"/>
      <c r="C14" s="110"/>
      <c r="D14" s="110"/>
      <c r="E14" s="110"/>
      <c r="F14" s="110"/>
      <c r="G14" s="110"/>
      <c r="H14" s="110"/>
      <c r="I14" s="110"/>
      <c r="J14" s="109"/>
    </row>
    <row r="15" spans="1:10" ht="40.5" customHeight="1">
      <c r="A15" s="99" t="s">
        <v>150</v>
      </c>
      <c r="B15" s="93"/>
      <c r="C15" s="108"/>
      <c r="D15" s="108"/>
      <c r="E15" s="108"/>
      <c r="F15" s="108"/>
      <c r="G15" s="108"/>
      <c r="H15" s="108"/>
      <c r="I15" s="108"/>
      <c r="J15" s="107"/>
    </row>
    <row r="16" spans="1:10" ht="40.5" customHeight="1">
      <c r="A16" s="106"/>
      <c r="B16" s="265" t="s">
        <v>148</v>
      </c>
      <c r="C16" s="265"/>
      <c r="D16" s="265"/>
      <c r="E16" s="265"/>
      <c r="F16" s="265"/>
      <c r="G16" s="265"/>
      <c r="H16" s="265"/>
      <c r="I16" s="265"/>
      <c r="J16" s="265"/>
    </row>
    <row r="17" spans="1:10" ht="40.5" customHeight="1">
      <c r="A17" s="171" t="s">
        <v>16</v>
      </c>
      <c r="B17" s="94" t="s">
        <v>144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103" t="s">
        <v>3</v>
      </c>
    </row>
    <row r="18" spans="1:10" ht="40.5" customHeight="1">
      <c r="A18" s="102" t="s">
        <v>154</v>
      </c>
      <c r="B18" s="92"/>
      <c r="C18" s="101"/>
      <c r="D18" s="101"/>
      <c r="E18" s="101"/>
      <c r="F18" s="101"/>
      <c r="G18" s="101"/>
      <c r="H18" s="101"/>
      <c r="I18" s="101"/>
      <c r="J18" s="100"/>
    </row>
    <row r="19" spans="1:10" ht="40.5" customHeight="1">
      <c r="A19" s="99" t="s">
        <v>153</v>
      </c>
      <c r="B19" s="93"/>
      <c r="C19" s="98"/>
      <c r="D19" s="98"/>
      <c r="E19" s="98"/>
      <c r="F19" s="98"/>
      <c r="G19" s="98"/>
      <c r="H19" s="98"/>
      <c r="I19" s="98"/>
      <c r="J19" s="97"/>
    </row>
    <row r="20" spans="1:10" ht="12">
      <c r="A20" s="96"/>
      <c r="B20" s="1"/>
      <c r="C20" s="96"/>
      <c r="D20" s="96"/>
      <c r="E20" s="96"/>
      <c r="F20" s="96"/>
      <c r="G20" s="96"/>
      <c r="H20" s="96"/>
      <c r="I20" s="96"/>
      <c r="J20" s="96"/>
    </row>
  </sheetData>
  <sheetProtection/>
  <mergeCells count="7">
    <mergeCell ref="B16:J16"/>
    <mergeCell ref="A1:J1"/>
    <mergeCell ref="C2:J2"/>
    <mergeCell ref="C3:J3"/>
    <mergeCell ref="B4:J4"/>
    <mergeCell ref="B8:J8"/>
    <mergeCell ref="B12:J1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68" t="s">
        <v>32</v>
      </c>
      <c r="B1" s="68" t="s">
        <v>33</v>
      </c>
      <c r="C1" s="68" t="s">
        <v>34</v>
      </c>
      <c r="D1" s="68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67" t="s">
        <v>31</v>
      </c>
      <c r="B2" s="67" t="s">
        <v>36</v>
      </c>
      <c r="C2" s="67" t="s">
        <v>37</v>
      </c>
      <c r="D2" s="68" t="s">
        <v>38</v>
      </c>
      <c r="F2" s="68" t="s">
        <v>32</v>
      </c>
      <c r="G2" s="68" t="s">
        <v>33</v>
      </c>
      <c r="H2" s="68" t="s">
        <v>34</v>
      </c>
      <c r="I2" s="68" t="s">
        <v>35</v>
      </c>
      <c r="K2" t="s">
        <v>5</v>
      </c>
      <c r="L2" s="69">
        <v>4</v>
      </c>
      <c r="M2" s="70">
        <v>4</v>
      </c>
      <c r="N2" s="70">
        <v>3</v>
      </c>
      <c r="O2" s="71">
        <v>3</v>
      </c>
    </row>
    <row r="3" spans="1:15" ht="12.75">
      <c r="A3" s="67"/>
      <c r="B3" s="67"/>
      <c r="C3" s="67"/>
      <c r="D3" s="68"/>
      <c r="E3" s="67"/>
      <c r="F3" s="68" t="s">
        <v>38</v>
      </c>
      <c r="G3" s="67" t="s">
        <v>31</v>
      </c>
      <c r="H3" s="67" t="s">
        <v>36</v>
      </c>
      <c r="I3" s="67" t="s">
        <v>37</v>
      </c>
      <c r="K3" t="s">
        <v>6</v>
      </c>
      <c r="L3" s="72">
        <v>4</v>
      </c>
      <c r="M3" s="73">
        <v>4</v>
      </c>
      <c r="N3" s="73">
        <v>3</v>
      </c>
      <c r="O3" s="74">
        <v>3</v>
      </c>
    </row>
    <row r="4" spans="1:15" ht="12.75">
      <c r="A4" s="67" t="s">
        <v>41</v>
      </c>
      <c r="B4" s="67" t="s">
        <v>39</v>
      </c>
      <c r="C4" s="67" t="s">
        <v>40</v>
      </c>
      <c r="D4" s="67" t="s">
        <v>42</v>
      </c>
      <c r="F4" s="67" t="s">
        <v>41</v>
      </c>
      <c r="G4" s="67" t="s">
        <v>39</v>
      </c>
      <c r="H4" s="67" t="s">
        <v>40</v>
      </c>
      <c r="I4" s="68" t="s">
        <v>42</v>
      </c>
      <c r="K4" t="s">
        <v>7</v>
      </c>
      <c r="L4" s="72">
        <v>4</v>
      </c>
      <c r="M4" s="73">
        <v>4</v>
      </c>
      <c r="N4" s="73">
        <v>3</v>
      </c>
      <c r="O4" s="74">
        <v>3</v>
      </c>
    </row>
    <row r="5" spans="1:15" ht="12.75">
      <c r="A5" s="67" t="s">
        <v>43</v>
      </c>
      <c r="B5" s="67" t="s">
        <v>45</v>
      </c>
      <c r="C5" s="67" t="s">
        <v>46</v>
      </c>
      <c r="D5" s="68" t="s">
        <v>47</v>
      </c>
      <c r="F5" s="68" t="s">
        <v>47</v>
      </c>
      <c r="G5" s="67" t="s">
        <v>45</v>
      </c>
      <c r="H5" s="67" t="s">
        <v>43</v>
      </c>
      <c r="I5" s="67" t="s">
        <v>46</v>
      </c>
      <c r="K5" t="s">
        <v>8</v>
      </c>
      <c r="L5" s="72">
        <v>3</v>
      </c>
      <c r="M5" s="73">
        <v>3</v>
      </c>
      <c r="N5" s="73">
        <v>4</v>
      </c>
      <c r="O5" s="74">
        <v>4</v>
      </c>
    </row>
    <row r="6" spans="1:15" ht="12.75">
      <c r="A6" s="67"/>
      <c r="B6" s="67"/>
      <c r="C6" s="67"/>
      <c r="D6" s="68"/>
      <c r="F6" s="67" t="s">
        <v>50</v>
      </c>
      <c r="G6" s="67" t="s">
        <v>49</v>
      </c>
      <c r="H6" s="68" t="s">
        <v>51</v>
      </c>
      <c r="I6" s="67" t="s">
        <v>48</v>
      </c>
      <c r="K6" t="s">
        <v>9</v>
      </c>
      <c r="L6" s="72">
        <v>3</v>
      </c>
      <c r="M6" s="73">
        <v>3</v>
      </c>
      <c r="N6" s="73">
        <v>4</v>
      </c>
      <c r="O6" s="74">
        <v>4</v>
      </c>
    </row>
    <row r="7" spans="1:15" ht="12.75">
      <c r="A7" s="67" t="s">
        <v>48</v>
      </c>
      <c r="B7" s="67" t="s">
        <v>49</v>
      </c>
      <c r="C7" s="67" t="s">
        <v>50</v>
      </c>
      <c r="D7" s="68" t="s">
        <v>51</v>
      </c>
      <c r="F7" s="67" t="s">
        <v>52</v>
      </c>
      <c r="G7" s="68" t="s">
        <v>55</v>
      </c>
      <c r="H7" s="67" t="s">
        <v>53</v>
      </c>
      <c r="I7" s="67" t="s">
        <v>54</v>
      </c>
      <c r="K7" t="s">
        <v>10</v>
      </c>
      <c r="L7" s="72">
        <v>3</v>
      </c>
      <c r="M7" s="73">
        <v>3</v>
      </c>
      <c r="N7" s="73">
        <v>4</v>
      </c>
      <c r="O7" s="74">
        <v>4</v>
      </c>
    </row>
    <row r="8" spans="1:15" ht="12.75">
      <c r="A8" s="67" t="s">
        <v>52</v>
      </c>
      <c r="B8" s="67" t="s">
        <v>53</v>
      </c>
      <c r="C8" s="67" t="s">
        <v>54</v>
      </c>
      <c r="D8" s="68" t="s">
        <v>55</v>
      </c>
      <c r="F8" s="68" t="s">
        <v>59</v>
      </c>
      <c r="G8" s="67" t="s">
        <v>58</v>
      </c>
      <c r="H8" s="67" t="s">
        <v>56</v>
      </c>
      <c r="I8" s="67" t="s">
        <v>57</v>
      </c>
      <c r="K8" t="s">
        <v>11</v>
      </c>
      <c r="L8" s="72">
        <v>3</v>
      </c>
      <c r="M8" s="73">
        <v>3</v>
      </c>
      <c r="N8" s="73">
        <v>4</v>
      </c>
      <c r="O8" s="74">
        <v>4</v>
      </c>
    </row>
    <row r="9" spans="1:15" ht="13.5" thickBot="1">
      <c r="A9" s="67"/>
      <c r="B9" s="67"/>
      <c r="C9" s="67"/>
      <c r="D9" s="68"/>
      <c r="K9" t="s">
        <v>12</v>
      </c>
      <c r="L9" s="75">
        <v>4</v>
      </c>
      <c r="M9" s="76">
        <v>4</v>
      </c>
      <c r="N9" s="76">
        <v>3</v>
      </c>
      <c r="O9" s="77">
        <v>3</v>
      </c>
    </row>
    <row r="10" spans="1:9" ht="12.75">
      <c r="A10" s="67" t="s">
        <v>56</v>
      </c>
      <c r="B10" s="67" t="s">
        <v>57</v>
      </c>
      <c r="C10" s="67" t="s">
        <v>58</v>
      </c>
      <c r="D10" s="68" t="s">
        <v>59</v>
      </c>
      <c r="F10" s="68" t="s">
        <v>61</v>
      </c>
      <c r="G10" s="68" t="s">
        <v>60</v>
      </c>
      <c r="H10" s="68" t="s">
        <v>63</v>
      </c>
      <c r="I10" s="68" t="s">
        <v>62</v>
      </c>
    </row>
    <row r="11" spans="1:9" ht="12.75">
      <c r="A11" s="67"/>
      <c r="B11" s="67"/>
      <c r="C11" s="67"/>
      <c r="D11" s="68"/>
      <c r="F11" s="67" t="s">
        <v>64</v>
      </c>
      <c r="G11" s="68" t="s">
        <v>67</v>
      </c>
      <c r="H11" s="67" t="s">
        <v>66</v>
      </c>
      <c r="I11" s="67" t="s">
        <v>65</v>
      </c>
    </row>
    <row r="12" spans="1:9" ht="12.75">
      <c r="A12" s="67"/>
      <c r="B12" s="67"/>
      <c r="C12" s="67"/>
      <c r="D12" s="68"/>
      <c r="F12" s="67" t="s">
        <v>68</v>
      </c>
      <c r="G12" s="67" t="s">
        <v>70</v>
      </c>
      <c r="H12" s="68" t="s">
        <v>71</v>
      </c>
      <c r="I12" s="67" t="s">
        <v>69</v>
      </c>
    </row>
    <row r="13" spans="1:9" ht="12.75">
      <c r="A13" s="68" t="s">
        <v>60</v>
      </c>
      <c r="B13" s="68" t="s">
        <v>61</v>
      </c>
      <c r="C13" s="68" t="s">
        <v>62</v>
      </c>
      <c r="D13" s="68" t="s">
        <v>63</v>
      </c>
      <c r="F13" s="67" t="s">
        <v>73</v>
      </c>
      <c r="G13" s="68" t="s">
        <v>75</v>
      </c>
      <c r="H13" s="67" t="s">
        <v>74</v>
      </c>
      <c r="I13" s="67" t="s">
        <v>72</v>
      </c>
    </row>
    <row r="14" spans="1:9" ht="12.75">
      <c r="A14" s="67" t="s">
        <v>64</v>
      </c>
      <c r="B14" s="67" t="s">
        <v>65</v>
      </c>
      <c r="C14" s="67" t="s">
        <v>66</v>
      </c>
      <c r="D14" s="68" t="s">
        <v>67</v>
      </c>
      <c r="F14" s="67" t="s">
        <v>77</v>
      </c>
      <c r="G14" s="67" t="s">
        <v>44</v>
      </c>
      <c r="H14" s="67" t="s">
        <v>76</v>
      </c>
      <c r="I14" s="68" t="s">
        <v>78</v>
      </c>
    </row>
    <row r="15" spans="1:9" ht="12.75">
      <c r="A15" s="67"/>
      <c r="B15" s="67"/>
      <c r="C15" s="67"/>
      <c r="D15" s="68"/>
      <c r="F15" s="68" t="s">
        <v>82</v>
      </c>
      <c r="G15" s="67" t="s">
        <v>79</v>
      </c>
      <c r="H15" s="67" t="s">
        <v>81</v>
      </c>
      <c r="I15" s="67" t="s">
        <v>80</v>
      </c>
    </row>
    <row r="16" spans="1:9" ht="12.75">
      <c r="A16" s="67" t="s">
        <v>68</v>
      </c>
      <c r="B16" s="67" t="s">
        <v>69</v>
      </c>
      <c r="C16" s="67" t="s">
        <v>70</v>
      </c>
      <c r="D16" s="68" t="s">
        <v>71</v>
      </c>
      <c r="F16" s="67" t="s">
        <v>85</v>
      </c>
      <c r="G16" s="68" t="s">
        <v>86</v>
      </c>
      <c r="H16" s="67" t="s">
        <v>84</v>
      </c>
      <c r="I16" s="67" t="s">
        <v>83</v>
      </c>
    </row>
    <row r="17" spans="1:4" ht="12.75">
      <c r="A17" s="67" t="s">
        <v>72</v>
      </c>
      <c r="B17" s="67" t="s">
        <v>73</v>
      </c>
      <c r="C17" s="67" t="s">
        <v>74</v>
      </c>
      <c r="D17" s="68" t="s">
        <v>75</v>
      </c>
    </row>
    <row r="18" spans="1:4" ht="12.75">
      <c r="A18" s="67"/>
      <c r="B18" s="67"/>
      <c r="C18" s="67"/>
      <c r="D18" s="68"/>
    </row>
    <row r="19" spans="1:9" ht="12.75">
      <c r="A19" s="67" t="s">
        <v>76</v>
      </c>
      <c r="B19" s="67" t="s">
        <v>77</v>
      </c>
      <c r="C19" s="67" t="s">
        <v>44</v>
      </c>
      <c r="D19" s="68" t="s">
        <v>78</v>
      </c>
      <c r="F19" s="67"/>
      <c r="G19" s="67"/>
      <c r="H19" s="67"/>
      <c r="I19" s="68"/>
    </row>
    <row r="20" spans="1:4" ht="12.75">
      <c r="A20" s="67" t="s">
        <v>79</v>
      </c>
      <c r="B20" s="67" t="s">
        <v>80</v>
      </c>
      <c r="C20" s="67" t="s">
        <v>81</v>
      </c>
      <c r="D20" s="68" t="s">
        <v>82</v>
      </c>
    </row>
    <row r="21" spans="1:4" ht="12.75">
      <c r="A21" s="67"/>
      <c r="B21" s="67"/>
      <c r="C21" s="67"/>
      <c r="D21" s="68"/>
    </row>
    <row r="22" spans="1:9" ht="12.75">
      <c r="A22" s="67" t="s">
        <v>83</v>
      </c>
      <c r="B22" s="67" t="s">
        <v>84</v>
      </c>
      <c r="C22" s="67" t="s">
        <v>85</v>
      </c>
      <c r="D22" s="68" t="s">
        <v>86</v>
      </c>
      <c r="F22" s="67"/>
      <c r="G22" s="67"/>
      <c r="H22" s="67"/>
      <c r="I22" s="68"/>
    </row>
    <row r="27" spans="9:11" ht="12">
      <c r="I27">
        <v>25</v>
      </c>
      <c r="J27" s="113" t="s">
        <v>117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3" t="s">
        <v>117</v>
      </c>
      <c r="K29">
        <v>3</v>
      </c>
    </row>
    <row r="30" ht="12">
      <c r="I30">
        <v>3</v>
      </c>
    </row>
    <row r="31" spans="9:11" ht="12">
      <c r="I31">
        <v>8</v>
      </c>
      <c r="J31" s="113" t="s">
        <v>117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3" t="s">
        <v>117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3" t="s">
        <v>117</v>
      </c>
      <c r="K35">
        <v>8</v>
      </c>
    </row>
    <row r="36" ht="12">
      <c r="I36">
        <v>24</v>
      </c>
    </row>
    <row r="37" spans="9:11" ht="12">
      <c r="I37">
        <v>1</v>
      </c>
      <c r="J37" s="113" t="s">
        <v>117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3" t="s">
        <v>117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3" t="s">
        <v>117</v>
      </c>
      <c r="K41">
        <v>13</v>
      </c>
    </row>
    <row r="42" ht="12">
      <c r="I42">
        <v>17</v>
      </c>
    </row>
    <row r="43" spans="9:11" ht="12">
      <c r="I43">
        <v>22</v>
      </c>
      <c r="J43" s="113" t="s">
        <v>117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2010-02-01T14:10:10Z</cp:lastPrinted>
  <dcterms:created xsi:type="dcterms:W3CDTF">2004-03-25T08:27:48Z</dcterms:created>
  <dcterms:modified xsi:type="dcterms:W3CDTF">2010-03-01T23:23:57Z</dcterms:modified>
  <cp:category/>
  <cp:version/>
  <cp:contentType/>
  <cp:contentStatus/>
</cp:coreProperties>
</file>